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75" windowHeight="11955"/>
  </bookViews>
  <sheets>
    <sheet name="Vitamin C Example" sheetId="9" r:id="rId1"/>
    <sheet name="Scrub Lizard HomeRange" sheetId="7" r:id="rId2"/>
    <sheet name="Knee-Jerk Reflex" sheetId="10" r:id="rId3"/>
    <sheet name="HomeRange BeforeAfter Fire" sheetId="8" r:id="rId4"/>
    <sheet name="Farm Example" sheetId="1" r:id="rId5"/>
    <sheet name="Teacher Example" sheetId="2" r:id="rId6"/>
    <sheet name="Scrub Lizard Survival" sheetId="3" r:id="rId7"/>
    <sheet name="Smoking Mice" sheetId="4" r:id="rId8"/>
    <sheet name="Corn Example" sheetId="5" r:id="rId9"/>
    <sheet name="Scrub Lizard Egg Survival" sheetId="6" r:id="rId10"/>
  </sheets>
  <calcPr calcId="145621"/>
</workbook>
</file>

<file path=xl/calcChain.xml><?xml version="1.0" encoding="utf-8"?>
<calcChain xmlns="http://schemas.openxmlformats.org/spreadsheetml/2006/main">
  <c r="A4" i="8" l="1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C21" i="4"/>
  <c r="G14" i="4"/>
  <c r="E14" i="4"/>
  <c r="C14" i="4"/>
  <c r="H25" i="1"/>
  <c r="N19" i="1"/>
  <c r="Q19" i="1"/>
  <c r="K19" i="1"/>
  <c r="H19" i="1"/>
  <c r="Q20" i="1"/>
  <c r="N20" i="1"/>
  <c r="K20" i="1"/>
  <c r="H20" i="1"/>
  <c r="C19" i="4" l="1"/>
  <c r="H22" i="1"/>
  <c r="H24" i="1" l="1"/>
</calcChain>
</file>

<file path=xl/sharedStrings.xml><?xml version="1.0" encoding="utf-8"?>
<sst xmlns="http://schemas.openxmlformats.org/spreadsheetml/2006/main" count="357" uniqueCount="79">
  <si>
    <t>R1=</t>
  </si>
  <si>
    <t>n1=</t>
  </si>
  <si>
    <t>Farm A</t>
  </si>
  <si>
    <t>weights</t>
  </si>
  <si>
    <t>rank</t>
  </si>
  <si>
    <t>R2=</t>
  </si>
  <si>
    <t>n2=</t>
  </si>
  <si>
    <t>Farm B</t>
  </si>
  <si>
    <t>R3=</t>
  </si>
  <si>
    <t>n3=</t>
  </si>
  <si>
    <t>Farm C</t>
  </si>
  <si>
    <t>R4=</t>
  </si>
  <si>
    <t>n4=</t>
  </si>
  <si>
    <t>Farm D</t>
  </si>
  <si>
    <t>Farm</t>
  </si>
  <si>
    <t>N=</t>
  </si>
  <si>
    <t>k=</t>
  </si>
  <si>
    <t>Rank</t>
  </si>
  <si>
    <t>H=</t>
  </si>
  <si>
    <t>df=</t>
  </si>
  <si>
    <t>score</t>
  </si>
  <si>
    <t>Teacher</t>
  </si>
  <si>
    <t>weight</t>
  </si>
  <si>
    <t>Teacher A</t>
  </si>
  <si>
    <t>Teacher B</t>
  </si>
  <si>
    <t>Teacher C</t>
  </si>
  <si>
    <t>hatchlings</t>
  </si>
  <si>
    <t>juveniles</t>
  </si>
  <si>
    <t>adults</t>
  </si>
  <si>
    <t>survival</t>
  </si>
  <si>
    <t>Age</t>
  </si>
  <si>
    <t>Critical H = 7.81</t>
  </si>
  <si>
    <t>Because 23.59 &gt; 7.81 reject the null and accept the alternative that there is a difference between the farms</t>
  </si>
  <si>
    <t>weight loss</t>
  </si>
  <si>
    <t>cage</t>
  </si>
  <si>
    <t>treatment A</t>
  </si>
  <si>
    <t>treatment B</t>
  </si>
  <si>
    <t xml:space="preserve">weight loss </t>
  </si>
  <si>
    <t>Sum of Ranks =</t>
  </si>
  <si>
    <t>Chi-Sqaure =</t>
  </si>
  <si>
    <t xml:space="preserve">b = </t>
  </si>
  <si>
    <t>k =</t>
  </si>
  <si>
    <t>df =</t>
  </si>
  <si>
    <t>Ear</t>
  </si>
  <si>
    <t>No fertilizer</t>
  </si>
  <si>
    <t>fertilizer a</t>
  </si>
  <si>
    <t>fertilizer b</t>
  </si>
  <si>
    <t>growth</t>
  </si>
  <si>
    <t>fertilizer c</t>
  </si>
  <si>
    <t>Clutch</t>
  </si>
  <si>
    <t>35% soil moisture</t>
  </si>
  <si>
    <t>50% soil moisture</t>
  </si>
  <si>
    <t>75% soil moisture</t>
  </si>
  <si>
    <t>90% soil moisture</t>
  </si>
  <si>
    <t>proportion hatching</t>
  </si>
  <si>
    <t>Female home range size (m^2)</t>
  </si>
  <si>
    <t>Male home range size (m^2)</t>
  </si>
  <si>
    <t>Male</t>
  </si>
  <si>
    <t>Home Range Before Fire (m^2)</t>
  </si>
  <si>
    <t>Home Range After Fire (m^2)</t>
  </si>
  <si>
    <t xml:space="preserve"> Vit C +</t>
  </si>
  <si>
    <t>Vit C -</t>
  </si>
  <si>
    <t>+</t>
  </si>
  <si>
    <t>-</t>
  </si>
  <si>
    <t>T</t>
  </si>
  <si>
    <t>R</t>
  </si>
  <si>
    <t>sign of T-R</t>
  </si>
  <si>
    <t>Teaching example from Ambrose et al (2007).</t>
  </si>
  <si>
    <t>Female versus male homerange size for the Florida Scrub lizard.</t>
  </si>
  <si>
    <t>Homerange size of individual scrub lizards before and after a controlled burn.</t>
  </si>
  <si>
    <t>Example problem from Ambrose et al. (2007) for constructing a Kruskal-Wallis test in EXCEL.</t>
  </si>
  <si>
    <t>Scrub lizard survival.</t>
  </si>
  <si>
    <t>Critical Chi =</t>
  </si>
  <si>
    <t>Because 8.39 &gt; 6.22, reject the null and conclude that the smoking treatment had a significant effect on the mice</t>
  </si>
  <si>
    <t>treatment C</t>
  </si>
  <si>
    <t>Mouse example data from Ambrose et al (2007).</t>
  </si>
  <si>
    <t>Corn example data from Ambrose et al (2007).</t>
  </si>
  <si>
    <t>Testing for the effects of soil moisture on scrub lizard egg survival.</t>
  </si>
  <si>
    <t>Critical H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</si>
</sst>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left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/>
  </sheetViews>
  <sheetFormatPr defaultRowHeight="15" x14ac:dyDescent="0.25"/>
  <cols>
    <col min="4" max="6" width="8.85546875" style="11"/>
    <col min="7" max="7" width="12.7109375" customWidth="1"/>
  </cols>
  <sheetData>
    <row r="1" spans="1:2" x14ac:dyDescent="0.3">
      <c r="A1" t="s">
        <v>60</v>
      </c>
      <c r="B1" t="s">
        <v>61</v>
      </c>
    </row>
    <row r="2" spans="1:2" x14ac:dyDescent="0.3">
      <c r="A2">
        <v>4</v>
      </c>
      <c r="B2">
        <v>4</v>
      </c>
    </row>
    <row r="3" spans="1:2" x14ac:dyDescent="0.3">
      <c r="A3">
        <v>2</v>
      </c>
      <c r="B3">
        <v>5</v>
      </c>
    </row>
    <row r="4" spans="1:2" x14ac:dyDescent="0.3">
      <c r="A4">
        <v>3</v>
      </c>
      <c r="B4">
        <v>2</v>
      </c>
    </row>
    <row r="5" spans="1:2" x14ac:dyDescent="0.3">
      <c r="A5">
        <v>1</v>
      </c>
      <c r="B5">
        <v>6</v>
      </c>
    </row>
    <row r="6" spans="1:2" x14ac:dyDescent="0.3">
      <c r="A6">
        <v>5</v>
      </c>
      <c r="B6">
        <v>8</v>
      </c>
    </row>
    <row r="7" spans="1:2" x14ac:dyDescent="0.3">
      <c r="A7">
        <v>4</v>
      </c>
      <c r="B7">
        <v>7</v>
      </c>
    </row>
    <row r="8" spans="1:2" x14ac:dyDescent="0.3">
      <c r="A8">
        <v>0</v>
      </c>
      <c r="B8">
        <v>10</v>
      </c>
    </row>
    <row r="9" spans="1:2" x14ac:dyDescent="0.3">
      <c r="A9">
        <v>2</v>
      </c>
      <c r="B9">
        <v>9</v>
      </c>
    </row>
    <row r="10" spans="1:2" x14ac:dyDescent="0.3">
      <c r="A10">
        <v>1</v>
      </c>
      <c r="B10">
        <v>5</v>
      </c>
    </row>
    <row r="11" spans="1:2" x14ac:dyDescent="0.3">
      <c r="A11">
        <v>6</v>
      </c>
      <c r="B11">
        <v>4</v>
      </c>
    </row>
    <row r="12" spans="1:2" x14ac:dyDescent="0.3">
      <c r="A12">
        <v>0</v>
      </c>
      <c r="B12">
        <v>6</v>
      </c>
    </row>
    <row r="13" spans="1:2" x14ac:dyDescent="0.3">
      <c r="A13">
        <v>2</v>
      </c>
      <c r="B13">
        <v>1</v>
      </c>
    </row>
    <row r="14" spans="1:2" x14ac:dyDescent="0.3">
      <c r="A14">
        <v>3</v>
      </c>
      <c r="B14">
        <v>1</v>
      </c>
    </row>
    <row r="15" spans="1:2" x14ac:dyDescent="0.3">
      <c r="A15">
        <v>1</v>
      </c>
      <c r="B15">
        <v>3</v>
      </c>
    </row>
    <row r="16" spans="1:2" x14ac:dyDescent="0.3">
      <c r="A16">
        <v>2</v>
      </c>
      <c r="B16">
        <v>4</v>
      </c>
    </row>
  </sheetData>
  <sortState ref="D2:F31">
    <sortCondition ref="D2:D3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cols>
    <col min="1" max="1" width="13.7109375" customWidth="1"/>
    <col min="2" max="2" width="18.42578125" customWidth="1"/>
    <col min="4" max="4" width="18.28515625" customWidth="1"/>
    <col min="6" max="6" width="18.140625" customWidth="1"/>
    <col min="8" max="8" width="18" customWidth="1"/>
  </cols>
  <sheetData>
    <row r="1" spans="1:9" ht="14.45" x14ac:dyDescent="0.3">
      <c r="A1" t="s">
        <v>77</v>
      </c>
    </row>
    <row r="2" spans="1:9" thickBot="1" x14ac:dyDescent="0.35"/>
    <row r="3" spans="1:9" ht="14.45" x14ac:dyDescent="0.3">
      <c r="A3" s="13" t="s">
        <v>49</v>
      </c>
      <c r="B3" s="21" t="s">
        <v>50</v>
      </c>
      <c r="C3" s="21"/>
      <c r="D3" s="21" t="s">
        <v>51</v>
      </c>
      <c r="E3" s="21"/>
      <c r="F3" s="21" t="s">
        <v>52</v>
      </c>
      <c r="G3" s="21"/>
      <c r="H3" s="21" t="s">
        <v>53</v>
      </c>
      <c r="I3" s="22"/>
    </row>
    <row r="4" spans="1:9" thickBot="1" x14ac:dyDescent="0.35">
      <c r="A4" s="7"/>
      <c r="B4" s="8" t="s">
        <v>54</v>
      </c>
      <c r="C4" s="8" t="s">
        <v>4</v>
      </c>
      <c r="D4" s="8" t="s">
        <v>54</v>
      </c>
      <c r="E4" s="8" t="s">
        <v>4</v>
      </c>
      <c r="F4" s="8" t="s">
        <v>54</v>
      </c>
      <c r="G4" s="8" t="s">
        <v>4</v>
      </c>
      <c r="H4" s="8" t="s">
        <v>54</v>
      </c>
      <c r="I4" s="9" t="s">
        <v>4</v>
      </c>
    </row>
    <row r="5" spans="1:9" ht="14.45" x14ac:dyDescent="0.3">
      <c r="A5" s="11">
        <v>1</v>
      </c>
      <c r="B5" s="20">
        <v>1</v>
      </c>
      <c r="D5" s="20">
        <v>1</v>
      </c>
      <c r="E5" s="11"/>
      <c r="F5" s="20">
        <v>0.33</v>
      </c>
      <c r="G5" s="11"/>
      <c r="H5" s="20">
        <v>1</v>
      </c>
      <c r="I5" s="11"/>
    </row>
    <row r="6" spans="1:9" ht="14.45" x14ac:dyDescent="0.3">
      <c r="A6" s="11">
        <v>2</v>
      </c>
      <c r="B6" s="20">
        <v>1</v>
      </c>
      <c r="D6" s="20">
        <v>0.75</v>
      </c>
      <c r="E6" s="11"/>
      <c r="F6" s="20">
        <v>0.5</v>
      </c>
      <c r="G6" s="11"/>
      <c r="H6" s="20">
        <v>0</v>
      </c>
      <c r="I6" s="11"/>
    </row>
    <row r="7" spans="1:9" ht="14.45" x14ac:dyDescent="0.3">
      <c r="A7" s="11">
        <v>3</v>
      </c>
      <c r="B7" s="20">
        <v>0.75</v>
      </c>
      <c r="D7" s="20">
        <v>1</v>
      </c>
      <c r="E7" s="11"/>
      <c r="F7" s="20">
        <v>0.75</v>
      </c>
      <c r="G7" s="11"/>
      <c r="H7" s="20">
        <v>0.75</v>
      </c>
      <c r="I7" s="11"/>
    </row>
    <row r="8" spans="1:9" ht="14.45" x14ac:dyDescent="0.3">
      <c r="A8" s="11">
        <v>4</v>
      </c>
      <c r="B8" s="20">
        <v>0.5</v>
      </c>
      <c r="D8" s="20">
        <v>0.5</v>
      </c>
      <c r="E8" s="11"/>
      <c r="F8" s="20">
        <v>0.25</v>
      </c>
      <c r="G8" s="11"/>
      <c r="H8" s="20">
        <v>0.5</v>
      </c>
      <c r="I8" s="17"/>
    </row>
    <row r="9" spans="1:9" ht="14.45" x14ac:dyDescent="0.3">
      <c r="A9" s="11">
        <v>5</v>
      </c>
      <c r="B9" s="20">
        <v>0.75</v>
      </c>
      <c r="D9" s="20">
        <v>1</v>
      </c>
      <c r="E9" s="11"/>
      <c r="F9" s="20">
        <v>0.75</v>
      </c>
      <c r="G9" s="11"/>
      <c r="H9" s="20">
        <v>0</v>
      </c>
      <c r="I9" s="17"/>
    </row>
    <row r="10" spans="1:9" thickBot="1" x14ac:dyDescent="0.35">
      <c r="A10" s="11">
        <v>6</v>
      </c>
      <c r="B10" s="20">
        <v>1</v>
      </c>
      <c r="D10" s="20">
        <v>0.75</v>
      </c>
      <c r="E10" s="11"/>
      <c r="F10" s="20">
        <v>0</v>
      </c>
      <c r="G10" s="11"/>
      <c r="H10" s="20">
        <v>0</v>
      </c>
      <c r="I10" s="17"/>
    </row>
    <row r="11" spans="1:9" thickBot="1" x14ac:dyDescent="0.35">
      <c r="A11" s="14" t="s">
        <v>38</v>
      </c>
      <c r="B11" s="15"/>
      <c r="C11" s="15"/>
      <c r="D11" s="15"/>
      <c r="E11" s="15"/>
      <c r="F11" s="15"/>
      <c r="G11" s="15"/>
      <c r="H11" s="18"/>
      <c r="I11" s="16"/>
    </row>
    <row r="13" spans="1:9" ht="14.45" x14ac:dyDescent="0.3">
      <c r="B13" s="3" t="s">
        <v>40</v>
      </c>
      <c r="C13" s="19"/>
    </row>
    <row r="14" spans="1:9" ht="14.45" x14ac:dyDescent="0.3">
      <c r="B14" s="3" t="s">
        <v>41</v>
      </c>
      <c r="C14" s="19"/>
    </row>
    <row r="15" spans="1:9" ht="14.45" x14ac:dyDescent="0.3">
      <c r="B15" s="3"/>
      <c r="C15" s="5"/>
    </row>
    <row r="16" spans="1:9" ht="14.45" x14ac:dyDescent="0.3">
      <c r="B16" s="3" t="s">
        <v>39</v>
      </c>
      <c r="C16" s="5"/>
    </row>
    <row r="17" spans="2:3" ht="14.45" x14ac:dyDescent="0.3">
      <c r="B17" s="3"/>
      <c r="C17" s="5"/>
    </row>
    <row r="18" spans="2:3" ht="14.45" x14ac:dyDescent="0.3">
      <c r="B18" s="3" t="s">
        <v>42</v>
      </c>
      <c r="C18" s="5"/>
    </row>
    <row r="20" spans="2:3" ht="14.45" x14ac:dyDescent="0.3">
      <c r="B20" s="4" t="s">
        <v>72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/>
  </sheetViews>
  <sheetFormatPr defaultRowHeight="15" x14ac:dyDescent="0.25"/>
  <cols>
    <col min="1" max="2" width="31.28515625" style="11" customWidth="1"/>
    <col min="4" max="4" width="8.85546875" style="11"/>
    <col min="5" max="5" width="11.42578125" style="11" customWidth="1"/>
    <col min="6" max="6" width="8.85546875" style="11"/>
    <col min="7" max="7" width="17.42578125" customWidth="1"/>
    <col min="8" max="8" width="19" customWidth="1"/>
  </cols>
  <sheetData>
    <row r="1" spans="1:2" ht="14.45" x14ac:dyDescent="0.3">
      <c r="A1" s="6" t="s">
        <v>68</v>
      </c>
    </row>
    <row r="2" spans="1:2" ht="14.45" x14ac:dyDescent="0.3">
      <c r="A2" s="11" t="s">
        <v>55</v>
      </c>
      <c r="B2" s="11" t="s">
        <v>56</v>
      </c>
    </row>
    <row r="3" spans="1:2" ht="14.45" x14ac:dyDescent="0.3">
      <c r="A3" s="11">
        <v>421.8</v>
      </c>
      <c r="B3" s="11">
        <v>1047.5</v>
      </c>
    </row>
    <row r="4" spans="1:2" ht="14.45" x14ac:dyDescent="0.3">
      <c r="A4" s="11">
        <v>140.6</v>
      </c>
      <c r="B4" s="11">
        <v>1487.5</v>
      </c>
    </row>
    <row r="5" spans="1:2" ht="14.45" x14ac:dyDescent="0.3">
      <c r="A5" s="11">
        <v>147.6</v>
      </c>
      <c r="B5" s="11">
        <v>339.6</v>
      </c>
    </row>
    <row r="6" spans="1:2" ht="14.45" x14ac:dyDescent="0.3">
      <c r="A6" s="11">
        <v>725.4</v>
      </c>
      <c r="B6" s="11">
        <v>1964.6</v>
      </c>
    </row>
    <row r="7" spans="1:2" ht="14.45" x14ac:dyDescent="0.3">
      <c r="A7" s="11">
        <v>455.8</v>
      </c>
      <c r="B7" s="11">
        <v>750</v>
      </c>
    </row>
    <row r="8" spans="1:2" ht="14.45" x14ac:dyDescent="0.3">
      <c r="A8" s="11">
        <v>128.80000000000001</v>
      </c>
      <c r="B8" s="11">
        <v>274.10000000000002</v>
      </c>
    </row>
    <row r="9" spans="1:2" ht="14.45" x14ac:dyDescent="0.3">
      <c r="A9" s="11">
        <v>164.3</v>
      </c>
      <c r="B9" s="11">
        <v>634.79999999999995</v>
      </c>
    </row>
    <row r="10" spans="1:2" ht="14.45" x14ac:dyDescent="0.3">
      <c r="A10" s="11">
        <v>1087.8</v>
      </c>
      <c r="B10" s="11">
        <v>376.4</v>
      </c>
    </row>
    <row r="11" spans="1:2" ht="14.45" x14ac:dyDescent="0.3">
      <c r="A11" s="11">
        <v>122.8</v>
      </c>
      <c r="B11" s="11">
        <v>590</v>
      </c>
    </row>
    <row r="12" spans="1:2" ht="14.45" x14ac:dyDescent="0.3">
      <c r="A12" s="11">
        <v>459.6</v>
      </c>
      <c r="B12" s="11">
        <v>442.4</v>
      </c>
    </row>
    <row r="13" spans="1:2" ht="14.45" x14ac:dyDescent="0.3">
      <c r="A13" s="11">
        <v>245.5</v>
      </c>
      <c r="B13" s="11">
        <v>1775.3</v>
      </c>
    </row>
    <row r="14" spans="1:2" ht="14.45" x14ac:dyDescent="0.3">
      <c r="A14" s="11">
        <v>876.5</v>
      </c>
      <c r="B14" s="11">
        <v>646</v>
      </c>
    </row>
    <row r="15" spans="1:2" ht="14.45" x14ac:dyDescent="0.3">
      <c r="A15" s="11">
        <v>605.47</v>
      </c>
      <c r="B15" s="11">
        <v>286.39999999999998</v>
      </c>
    </row>
    <row r="16" spans="1:2" ht="14.45" x14ac:dyDescent="0.3">
      <c r="A16" s="11">
        <v>743.5</v>
      </c>
      <c r="B16" s="11">
        <v>2629.5</v>
      </c>
    </row>
    <row r="17" spans="1:2" ht="14.45" x14ac:dyDescent="0.3">
      <c r="A17" s="11">
        <v>1002.2</v>
      </c>
      <c r="B17" s="11">
        <v>625.20000000000005</v>
      </c>
    </row>
    <row r="18" spans="1:2" ht="14.45" x14ac:dyDescent="0.3">
      <c r="A18" s="11">
        <v>1283.3</v>
      </c>
      <c r="B18" s="11">
        <v>695</v>
      </c>
    </row>
    <row r="19" spans="1:2" ht="14.45" x14ac:dyDescent="0.3">
      <c r="A19" s="11">
        <v>245</v>
      </c>
      <c r="B19" s="11">
        <v>1705.8</v>
      </c>
    </row>
    <row r="20" spans="1:2" ht="14.45" x14ac:dyDescent="0.3">
      <c r="A20" s="11">
        <v>256.60000000000002</v>
      </c>
      <c r="B20" s="11">
        <v>1617.2</v>
      </c>
    </row>
    <row r="21" spans="1:2" ht="14.45" x14ac:dyDescent="0.3">
      <c r="A21" s="11">
        <v>117.3</v>
      </c>
      <c r="B21" s="11">
        <v>2376.6</v>
      </c>
    </row>
    <row r="22" spans="1:2" ht="14.45" x14ac:dyDescent="0.3">
      <c r="A22" s="11">
        <v>21.9</v>
      </c>
      <c r="B22" s="11">
        <v>1202.4000000000001</v>
      </c>
    </row>
    <row r="23" spans="1:2" ht="14.45" x14ac:dyDescent="0.3">
      <c r="A23" s="11">
        <v>271.89999999999998</v>
      </c>
      <c r="B23" s="11">
        <v>412.7</v>
      </c>
    </row>
    <row r="24" spans="1:2" ht="14.45" x14ac:dyDescent="0.3">
      <c r="A24" s="11">
        <v>213.9</v>
      </c>
      <c r="B24" s="11">
        <v>472.5</v>
      </c>
    </row>
    <row r="25" spans="1:2" ht="14.45" x14ac:dyDescent="0.3">
      <c r="A25" s="11">
        <v>517</v>
      </c>
      <c r="B25" s="11">
        <v>248.1</v>
      </c>
    </row>
    <row r="26" spans="1:2" ht="14.45" x14ac:dyDescent="0.3">
      <c r="A26" s="11">
        <v>554.29999999999995</v>
      </c>
      <c r="B26" s="11">
        <v>238.2</v>
      </c>
    </row>
    <row r="27" spans="1:2" ht="14.45" x14ac:dyDescent="0.3">
      <c r="A27" s="11">
        <v>52.1</v>
      </c>
      <c r="B27" s="11">
        <v>467.6</v>
      </c>
    </row>
    <row r="28" spans="1:2" ht="14.45" x14ac:dyDescent="0.3">
      <c r="A28" s="11">
        <v>249.8</v>
      </c>
      <c r="B28" s="11">
        <v>782.9</v>
      </c>
    </row>
    <row r="29" spans="1:2" ht="14.45" x14ac:dyDescent="0.3">
      <c r="A29" s="11">
        <v>163.5</v>
      </c>
      <c r="B29" s="11">
        <v>624.6</v>
      </c>
    </row>
    <row r="30" spans="1:2" ht="14.45" x14ac:dyDescent="0.3">
      <c r="A30" s="11">
        <v>749.8</v>
      </c>
      <c r="B30" s="11">
        <v>115.3</v>
      </c>
    </row>
    <row r="31" spans="1:2" ht="14.45" x14ac:dyDescent="0.3">
      <c r="A31" s="11">
        <v>194.1</v>
      </c>
      <c r="B31" s="11">
        <v>992.9</v>
      </c>
    </row>
    <row r="32" spans="1:2" ht="14.45" x14ac:dyDescent="0.3">
      <c r="A32" s="11">
        <v>271.8</v>
      </c>
      <c r="B32" s="11">
        <v>108.5</v>
      </c>
    </row>
    <row r="33" spans="1:2" ht="14.45" x14ac:dyDescent="0.3">
      <c r="A33" s="11">
        <v>151.9</v>
      </c>
      <c r="B33" s="11">
        <v>764.9</v>
      </c>
    </row>
    <row r="34" spans="1:2" ht="14.45" x14ac:dyDescent="0.3">
      <c r="A34" s="11">
        <v>130.80000000000001</v>
      </c>
      <c r="B34" s="11">
        <v>1068.3</v>
      </c>
    </row>
    <row r="35" spans="1:2" ht="14.45" x14ac:dyDescent="0.3">
      <c r="A35" s="11">
        <v>232</v>
      </c>
      <c r="B35" s="11">
        <v>874.7</v>
      </c>
    </row>
    <row r="36" spans="1:2" ht="14.45" x14ac:dyDescent="0.3">
      <c r="A36" s="11">
        <v>105.5</v>
      </c>
      <c r="B36" s="11">
        <v>1035</v>
      </c>
    </row>
    <row r="37" spans="1:2" x14ac:dyDescent="0.25">
      <c r="A37" s="11">
        <v>52.3</v>
      </c>
      <c r="B37" s="11">
        <v>1341.8</v>
      </c>
    </row>
    <row r="38" spans="1:2" x14ac:dyDescent="0.25">
      <c r="A38" s="11">
        <v>165.8</v>
      </c>
      <c r="B38" s="11">
        <v>2007</v>
      </c>
    </row>
    <row r="39" spans="1:2" x14ac:dyDescent="0.25">
      <c r="A39" s="11">
        <v>141.6</v>
      </c>
      <c r="B39" s="11">
        <v>1324.7</v>
      </c>
    </row>
    <row r="40" spans="1:2" x14ac:dyDescent="0.25">
      <c r="B40"/>
    </row>
    <row r="41" spans="1:2" x14ac:dyDescent="0.25">
      <c r="B41"/>
    </row>
  </sheetData>
  <sortState ref="D2:F75">
    <sortCondition ref="D2:D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2" width="8.85546875" style="11"/>
    <col min="3" max="3" width="14.140625" style="11" customWidth="1"/>
  </cols>
  <sheetData>
    <row r="1" spans="1:6" x14ac:dyDescent="0.3">
      <c r="A1" s="11" t="s">
        <v>64</v>
      </c>
      <c r="B1" s="11" t="s">
        <v>65</v>
      </c>
      <c r="C1" s="11" t="s">
        <v>66</v>
      </c>
      <c r="E1" s="11"/>
      <c r="F1" s="11"/>
    </row>
    <row r="2" spans="1:6" x14ac:dyDescent="0.3">
      <c r="A2" s="11">
        <v>19</v>
      </c>
      <c r="B2" s="11">
        <v>14</v>
      </c>
      <c r="C2" s="11" t="s">
        <v>62</v>
      </c>
      <c r="F2" s="11"/>
    </row>
    <row r="3" spans="1:6" x14ac:dyDescent="0.3">
      <c r="A3" s="11">
        <v>19</v>
      </c>
      <c r="B3" s="11">
        <v>19</v>
      </c>
      <c r="C3" s="11">
        <v>0</v>
      </c>
    </row>
    <row r="4" spans="1:6" x14ac:dyDescent="0.3">
      <c r="A4" s="11">
        <v>26</v>
      </c>
      <c r="B4" s="11">
        <v>30</v>
      </c>
      <c r="C4" s="11" t="s">
        <v>63</v>
      </c>
    </row>
    <row r="5" spans="1:6" x14ac:dyDescent="0.3">
      <c r="A5" s="11">
        <v>15</v>
      </c>
      <c r="B5" s="11">
        <v>7</v>
      </c>
      <c r="C5" s="11" t="s">
        <v>62</v>
      </c>
    </row>
    <row r="6" spans="1:6" x14ac:dyDescent="0.3">
      <c r="A6" s="11">
        <v>18</v>
      </c>
      <c r="B6" s="11">
        <v>13</v>
      </c>
      <c r="C6" s="11" t="s">
        <v>62</v>
      </c>
    </row>
    <row r="7" spans="1:6" x14ac:dyDescent="0.3">
      <c r="A7" s="11">
        <v>30</v>
      </c>
      <c r="B7" s="11">
        <v>20</v>
      </c>
      <c r="C7" s="11" t="s">
        <v>62</v>
      </c>
    </row>
    <row r="8" spans="1:6" x14ac:dyDescent="0.3">
      <c r="A8" s="11">
        <v>18</v>
      </c>
      <c r="B8" s="11">
        <v>17</v>
      </c>
      <c r="C8" s="11" t="s">
        <v>62</v>
      </c>
    </row>
    <row r="9" spans="1:6" x14ac:dyDescent="0.3">
      <c r="A9" s="11">
        <v>30</v>
      </c>
      <c r="B9" s="11">
        <v>29</v>
      </c>
      <c r="C9" s="11" t="s">
        <v>62</v>
      </c>
    </row>
    <row r="10" spans="1:6" x14ac:dyDescent="0.3">
      <c r="A10" s="11">
        <v>26</v>
      </c>
      <c r="B10" s="11">
        <v>18</v>
      </c>
      <c r="C10" s="11" t="s">
        <v>62</v>
      </c>
    </row>
    <row r="11" spans="1:6" x14ac:dyDescent="0.3">
      <c r="A11" s="11">
        <v>28</v>
      </c>
      <c r="B11" s="11">
        <v>21</v>
      </c>
      <c r="C11" s="11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17.85546875" style="11" customWidth="1"/>
    <col min="2" max="2" width="31" style="11" customWidth="1"/>
    <col min="3" max="3" width="27.7109375" style="11" customWidth="1"/>
    <col min="5" max="5" width="8.85546875" style="11"/>
    <col min="7" max="8" width="8.85546875" style="11"/>
  </cols>
  <sheetData>
    <row r="1" spans="1:7" x14ac:dyDescent="0.3">
      <c r="A1" s="6" t="s">
        <v>69</v>
      </c>
    </row>
    <row r="2" spans="1:7" x14ac:dyDescent="0.3">
      <c r="A2" s="11" t="s">
        <v>57</v>
      </c>
      <c r="B2" s="11" t="s">
        <v>58</v>
      </c>
      <c r="C2" s="11" t="s">
        <v>59</v>
      </c>
      <c r="D2" s="11"/>
    </row>
    <row r="3" spans="1:7" x14ac:dyDescent="0.3">
      <c r="A3" s="11">
        <v>1</v>
      </c>
      <c r="B3" s="11">
        <v>404</v>
      </c>
      <c r="C3" s="11">
        <v>683</v>
      </c>
    </row>
    <row r="4" spans="1:7" x14ac:dyDescent="0.3">
      <c r="A4" s="11">
        <f>A3+1</f>
        <v>2</v>
      </c>
      <c r="B4" s="11">
        <v>205</v>
      </c>
      <c r="C4" s="11">
        <v>797</v>
      </c>
    </row>
    <row r="5" spans="1:7" x14ac:dyDescent="0.3">
      <c r="A5" s="11">
        <f t="shared" ref="A5:A31" si="0">A4+1</f>
        <v>3</v>
      </c>
      <c r="B5" s="11">
        <v>477</v>
      </c>
      <c r="C5" s="11">
        <v>474</v>
      </c>
    </row>
    <row r="6" spans="1:7" x14ac:dyDescent="0.3">
      <c r="A6" s="11">
        <f t="shared" si="0"/>
        <v>4</v>
      </c>
      <c r="B6" s="11">
        <v>316</v>
      </c>
      <c r="C6" s="11">
        <v>690</v>
      </c>
      <c r="G6" s="6"/>
    </row>
    <row r="7" spans="1:7" x14ac:dyDescent="0.3">
      <c r="A7" s="11">
        <f t="shared" si="0"/>
        <v>5</v>
      </c>
      <c r="B7" s="11">
        <v>422</v>
      </c>
      <c r="C7" s="11">
        <v>380</v>
      </c>
    </row>
    <row r="8" spans="1:7" x14ac:dyDescent="0.3">
      <c r="A8" s="11">
        <f t="shared" si="0"/>
        <v>6</v>
      </c>
      <c r="B8" s="11">
        <v>424</v>
      </c>
      <c r="C8" s="11">
        <v>509</v>
      </c>
    </row>
    <row r="9" spans="1:7" x14ac:dyDescent="0.3">
      <c r="A9" s="11">
        <f t="shared" si="0"/>
        <v>7</v>
      </c>
      <c r="B9" s="11">
        <v>336</v>
      </c>
      <c r="C9" s="11">
        <v>424</v>
      </c>
    </row>
    <row r="10" spans="1:7" x14ac:dyDescent="0.3">
      <c r="A10" s="11">
        <f t="shared" si="0"/>
        <v>8</v>
      </c>
      <c r="B10" s="11">
        <v>414</v>
      </c>
      <c r="C10" s="11">
        <v>374</v>
      </c>
    </row>
    <row r="11" spans="1:7" x14ac:dyDescent="0.3">
      <c r="A11" s="11">
        <f t="shared" si="0"/>
        <v>9</v>
      </c>
      <c r="B11" s="11">
        <v>281</v>
      </c>
      <c r="C11" s="11">
        <v>630</v>
      </c>
    </row>
    <row r="12" spans="1:7" x14ac:dyDescent="0.3">
      <c r="A12" s="11">
        <f t="shared" si="0"/>
        <v>10</v>
      </c>
      <c r="B12" s="11">
        <v>404</v>
      </c>
      <c r="C12" s="11">
        <v>740</v>
      </c>
    </row>
    <row r="13" spans="1:7" x14ac:dyDescent="0.3">
      <c r="A13" s="11">
        <f t="shared" si="0"/>
        <v>11</v>
      </c>
      <c r="B13" s="11">
        <v>399</v>
      </c>
      <c r="C13" s="11">
        <v>548</v>
      </c>
    </row>
    <row r="14" spans="1:7" x14ac:dyDescent="0.3">
      <c r="A14" s="11">
        <f t="shared" si="0"/>
        <v>12</v>
      </c>
      <c r="B14" s="11">
        <v>462</v>
      </c>
      <c r="C14" s="11">
        <v>687</v>
      </c>
    </row>
    <row r="15" spans="1:7" x14ac:dyDescent="0.3">
      <c r="A15" s="11">
        <f t="shared" si="0"/>
        <v>13</v>
      </c>
      <c r="B15" s="11">
        <v>300</v>
      </c>
      <c r="C15" s="11">
        <v>796</v>
      </c>
    </row>
    <row r="16" spans="1:7" x14ac:dyDescent="0.3">
      <c r="A16" s="11">
        <f t="shared" si="0"/>
        <v>14</v>
      </c>
      <c r="B16" s="11">
        <v>219</v>
      </c>
      <c r="C16" s="11">
        <v>580</v>
      </c>
    </row>
    <row r="17" spans="1:3" x14ac:dyDescent="0.3">
      <c r="A17" s="11">
        <f t="shared" si="0"/>
        <v>15</v>
      </c>
      <c r="B17" s="11">
        <v>244</v>
      </c>
      <c r="C17" s="11">
        <v>351</v>
      </c>
    </row>
    <row r="18" spans="1:3" x14ac:dyDescent="0.3">
      <c r="A18" s="11">
        <f t="shared" si="0"/>
        <v>16</v>
      </c>
      <c r="B18" s="11">
        <v>488</v>
      </c>
      <c r="C18" s="11">
        <v>492</v>
      </c>
    </row>
    <row r="19" spans="1:3" x14ac:dyDescent="0.3">
      <c r="A19" s="11">
        <f t="shared" si="0"/>
        <v>17</v>
      </c>
      <c r="B19" s="11">
        <v>439</v>
      </c>
      <c r="C19" s="11">
        <v>544</v>
      </c>
    </row>
    <row r="20" spans="1:3" x14ac:dyDescent="0.3">
      <c r="A20" s="11">
        <f t="shared" si="0"/>
        <v>18</v>
      </c>
      <c r="B20" s="11">
        <v>252</v>
      </c>
      <c r="C20" s="11">
        <v>558</v>
      </c>
    </row>
    <row r="21" spans="1:3" x14ac:dyDescent="0.3">
      <c r="A21" s="11">
        <f t="shared" si="0"/>
        <v>19</v>
      </c>
      <c r="B21" s="11">
        <v>395</v>
      </c>
      <c r="C21" s="11">
        <v>409</v>
      </c>
    </row>
    <row r="22" spans="1:3" x14ac:dyDescent="0.3">
      <c r="A22" s="11">
        <f t="shared" si="0"/>
        <v>20</v>
      </c>
      <c r="B22" s="11">
        <v>324</v>
      </c>
      <c r="C22" s="11">
        <v>641</v>
      </c>
    </row>
    <row r="23" spans="1:3" x14ac:dyDescent="0.3">
      <c r="A23" s="11">
        <f t="shared" si="0"/>
        <v>21</v>
      </c>
      <c r="B23" s="11">
        <v>279</v>
      </c>
      <c r="C23" s="11">
        <v>636</v>
      </c>
    </row>
    <row r="24" spans="1:3" x14ac:dyDescent="0.3">
      <c r="A24" s="11">
        <f t="shared" si="0"/>
        <v>22</v>
      </c>
      <c r="B24" s="11">
        <v>203</v>
      </c>
      <c r="C24" s="11">
        <v>407</v>
      </c>
    </row>
    <row r="25" spans="1:3" x14ac:dyDescent="0.3">
      <c r="A25" s="11">
        <f t="shared" si="0"/>
        <v>23</v>
      </c>
      <c r="B25" s="11">
        <v>277</v>
      </c>
      <c r="C25" s="11">
        <v>350</v>
      </c>
    </row>
    <row r="26" spans="1:3" x14ac:dyDescent="0.3">
      <c r="A26" s="11">
        <f t="shared" si="0"/>
        <v>24</v>
      </c>
      <c r="B26" s="11">
        <v>424</v>
      </c>
      <c r="C26" s="11">
        <v>647</v>
      </c>
    </row>
    <row r="27" spans="1:3" x14ac:dyDescent="0.3">
      <c r="A27" s="11">
        <f t="shared" si="0"/>
        <v>25</v>
      </c>
      <c r="B27" s="11">
        <v>497</v>
      </c>
      <c r="C27" s="11">
        <v>502</v>
      </c>
    </row>
    <row r="28" spans="1:3" x14ac:dyDescent="0.3">
      <c r="A28" s="11">
        <f t="shared" si="0"/>
        <v>26</v>
      </c>
      <c r="B28" s="11">
        <v>414</v>
      </c>
      <c r="C28" s="11">
        <v>794</v>
      </c>
    </row>
    <row r="29" spans="1:3" x14ac:dyDescent="0.3">
      <c r="A29" s="11">
        <f t="shared" si="0"/>
        <v>27</v>
      </c>
      <c r="B29" s="11">
        <v>487</v>
      </c>
      <c r="C29" s="11">
        <v>777</v>
      </c>
    </row>
    <row r="30" spans="1:3" x14ac:dyDescent="0.3">
      <c r="A30" s="11">
        <f t="shared" si="0"/>
        <v>28</v>
      </c>
      <c r="B30" s="11">
        <v>236</v>
      </c>
      <c r="C30" s="11">
        <v>448</v>
      </c>
    </row>
    <row r="31" spans="1:3" x14ac:dyDescent="0.3">
      <c r="A31" s="11">
        <f t="shared" si="0"/>
        <v>29</v>
      </c>
      <c r="B31" s="11">
        <v>257</v>
      </c>
      <c r="C31" s="11">
        <v>643</v>
      </c>
    </row>
    <row r="32" spans="1:3" x14ac:dyDescent="0.3">
      <c r="A32" s="11">
        <v>30</v>
      </c>
      <c r="B32" s="11">
        <v>250</v>
      </c>
      <c r="C32" s="11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F2" sqref="F2"/>
    </sheetView>
  </sheetViews>
  <sheetFormatPr defaultRowHeight="15" x14ac:dyDescent="0.25"/>
  <sheetData>
    <row r="1" spans="1:19" ht="14.45" x14ac:dyDescent="0.3">
      <c r="A1" t="s">
        <v>14</v>
      </c>
      <c r="B1" t="s">
        <v>22</v>
      </c>
      <c r="C1" t="s">
        <v>17</v>
      </c>
      <c r="F1" t="s">
        <v>70</v>
      </c>
    </row>
    <row r="2" spans="1:19" ht="14.45" x14ac:dyDescent="0.3">
      <c r="A2" s="10" t="s">
        <v>2</v>
      </c>
      <c r="B2" s="11">
        <v>25</v>
      </c>
      <c r="C2">
        <v>1</v>
      </c>
    </row>
    <row r="3" spans="1:19" ht="14.45" x14ac:dyDescent="0.3">
      <c r="A3" s="10" t="s">
        <v>2</v>
      </c>
      <c r="B3" s="11">
        <v>28</v>
      </c>
      <c r="C3">
        <v>4</v>
      </c>
      <c r="F3" s="2"/>
    </row>
    <row r="4" spans="1:19" ht="14.45" x14ac:dyDescent="0.3">
      <c r="A4" s="10" t="s">
        <v>2</v>
      </c>
      <c r="B4" s="11">
        <v>32</v>
      </c>
      <c r="C4">
        <v>7</v>
      </c>
      <c r="F4" s="2"/>
    </row>
    <row r="5" spans="1:19" ht="14.45" x14ac:dyDescent="0.3">
      <c r="A5" s="10" t="s">
        <v>2</v>
      </c>
      <c r="B5" s="11">
        <v>33</v>
      </c>
      <c r="C5">
        <v>8.5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6"/>
    </row>
    <row r="6" spans="1:19" ht="14.45" x14ac:dyDescent="0.3">
      <c r="A6" s="10" t="s">
        <v>2</v>
      </c>
      <c r="B6" s="11">
        <v>36</v>
      </c>
      <c r="C6">
        <v>12</v>
      </c>
      <c r="F6" s="10" t="s">
        <v>14</v>
      </c>
      <c r="G6" s="10" t="s">
        <v>3</v>
      </c>
      <c r="H6" s="10" t="s">
        <v>4</v>
      </c>
      <c r="I6" s="10" t="s">
        <v>14</v>
      </c>
      <c r="J6" s="10" t="s">
        <v>3</v>
      </c>
      <c r="K6" s="10" t="s">
        <v>4</v>
      </c>
      <c r="L6" s="10" t="s">
        <v>14</v>
      </c>
      <c r="M6" s="10" t="s">
        <v>3</v>
      </c>
      <c r="N6" s="10" t="s">
        <v>4</v>
      </c>
      <c r="O6" s="10" t="s">
        <v>14</v>
      </c>
      <c r="P6" s="10" t="s">
        <v>3</v>
      </c>
      <c r="Q6" s="10" t="s">
        <v>4</v>
      </c>
    </row>
    <row r="7" spans="1:19" ht="14.45" x14ac:dyDescent="0.3">
      <c r="A7" s="10" t="s">
        <v>2</v>
      </c>
      <c r="B7" s="11">
        <v>36</v>
      </c>
      <c r="C7">
        <v>12</v>
      </c>
      <c r="F7" s="10" t="s">
        <v>2</v>
      </c>
      <c r="G7" s="11">
        <v>25</v>
      </c>
      <c r="H7">
        <v>1</v>
      </c>
      <c r="I7" s="10" t="s">
        <v>7</v>
      </c>
      <c r="J7" s="11">
        <v>42</v>
      </c>
      <c r="K7">
        <v>19</v>
      </c>
      <c r="L7" s="10" t="s">
        <v>10</v>
      </c>
      <c r="M7" s="11">
        <v>26</v>
      </c>
      <c r="N7">
        <v>2</v>
      </c>
      <c r="O7" s="10" t="s">
        <v>13</v>
      </c>
      <c r="P7" s="11">
        <v>45</v>
      </c>
      <c r="Q7">
        <v>21</v>
      </c>
    </row>
    <row r="8" spans="1:19" ht="14.45" x14ac:dyDescent="0.3">
      <c r="A8" s="10" t="s">
        <v>2</v>
      </c>
      <c r="B8" s="11">
        <v>36</v>
      </c>
      <c r="C8">
        <v>12</v>
      </c>
      <c r="F8" s="10" t="s">
        <v>2</v>
      </c>
      <c r="G8" s="11">
        <v>28</v>
      </c>
      <c r="H8">
        <v>4</v>
      </c>
      <c r="I8" s="10" t="s">
        <v>7</v>
      </c>
      <c r="J8" s="11">
        <v>47</v>
      </c>
      <c r="K8">
        <v>22</v>
      </c>
      <c r="L8" s="10" t="s">
        <v>10</v>
      </c>
      <c r="M8" s="11">
        <v>27</v>
      </c>
      <c r="N8">
        <v>3</v>
      </c>
      <c r="O8" s="10" t="s">
        <v>13</v>
      </c>
      <c r="P8" s="11">
        <v>52</v>
      </c>
      <c r="Q8">
        <v>26</v>
      </c>
    </row>
    <row r="9" spans="1:19" ht="14.45" x14ac:dyDescent="0.3">
      <c r="A9" s="10" t="s">
        <v>2</v>
      </c>
      <c r="B9" s="11">
        <v>40</v>
      </c>
      <c r="C9">
        <v>16</v>
      </c>
      <c r="F9" s="10" t="s">
        <v>2</v>
      </c>
      <c r="G9" s="11">
        <v>32</v>
      </c>
      <c r="H9">
        <v>7</v>
      </c>
      <c r="I9" s="10" t="s">
        <v>7</v>
      </c>
      <c r="J9" s="11">
        <v>51</v>
      </c>
      <c r="K9">
        <v>25</v>
      </c>
      <c r="L9" s="10" t="s">
        <v>10</v>
      </c>
      <c r="M9" s="11">
        <v>29</v>
      </c>
      <c r="N9">
        <v>5</v>
      </c>
      <c r="O9" s="10" t="s">
        <v>13</v>
      </c>
      <c r="P9" s="11">
        <v>53</v>
      </c>
      <c r="Q9">
        <v>27</v>
      </c>
    </row>
    <row r="10" spans="1:19" ht="14.45" x14ac:dyDescent="0.3">
      <c r="A10" s="10" t="s">
        <v>2</v>
      </c>
      <c r="B10" s="11">
        <v>44</v>
      </c>
      <c r="C10">
        <v>20</v>
      </c>
      <c r="F10" s="10" t="s">
        <v>2</v>
      </c>
      <c r="G10" s="11">
        <v>33</v>
      </c>
      <c r="H10">
        <v>8.5</v>
      </c>
      <c r="I10" s="10" t="s">
        <v>7</v>
      </c>
      <c r="J10" s="11">
        <v>55</v>
      </c>
      <c r="K10">
        <v>28.5</v>
      </c>
      <c r="L10" s="10" t="s">
        <v>10</v>
      </c>
      <c r="M10" s="11">
        <v>30</v>
      </c>
      <c r="N10">
        <v>6</v>
      </c>
      <c r="O10" s="10" t="s">
        <v>13</v>
      </c>
      <c r="P10" s="11">
        <v>56</v>
      </c>
      <c r="Q10">
        <v>30</v>
      </c>
    </row>
    <row r="11" spans="1:19" ht="14.45" x14ac:dyDescent="0.3">
      <c r="A11" s="10" t="s">
        <v>2</v>
      </c>
      <c r="B11" s="11">
        <v>50</v>
      </c>
      <c r="C11">
        <v>24</v>
      </c>
      <c r="F11" s="10" t="s">
        <v>2</v>
      </c>
      <c r="G11" s="11">
        <v>36</v>
      </c>
      <c r="H11">
        <v>12</v>
      </c>
      <c r="I11" s="10" t="s">
        <v>7</v>
      </c>
      <c r="J11" s="11">
        <v>55</v>
      </c>
      <c r="K11">
        <v>28.5</v>
      </c>
      <c r="L11" s="10" t="s">
        <v>10</v>
      </c>
      <c r="M11" s="11">
        <v>33</v>
      </c>
      <c r="N11">
        <v>8.5</v>
      </c>
      <c r="O11" s="10" t="s">
        <v>13</v>
      </c>
      <c r="P11" s="11">
        <v>59</v>
      </c>
      <c r="Q11">
        <v>32</v>
      </c>
    </row>
    <row r="12" spans="1:19" ht="14.45" x14ac:dyDescent="0.3">
      <c r="A12" s="10" t="s">
        <v>7</v>
      </c>
      <c r="B12" s="11">
        <v>42</v>
      </c>
      <c r="C12">
        <v>19</v>
      </c>
      <c r="F12" s="10" t="s">
        <v>2</v>
      </c>
      <c r="G12" s="11">
        <v>36</v>
      </c>
      <c r="H12">
        <v>12</v>
      </c>
      <c r="I12" s="10" t="s">
        <v>7</v>
      </c>
      <c r="J12" s="11">
        <v>58</v>
      </c>
      <c r="K12">
        <v>31</v>
      </c>
      <c r="L12" s="10" t="s">
        <v>10</v>
      </c>
      <c r="M12" s="11">
        <v>34</v>
      </c>
      <c r="N12">
        <v>10</v>
      </c>
      <c r="O12" s="10" t="s">
        <v>13</v>
      </c>
      <c r="P12" s="11">
        <v>61</v>
      </c>
      <c r="Q12">
        <v>33</v>
      </c>
    </row>
    <row r="13" spans="1:19" ht="14.45" x14ac:dyDescent="0.3">
      <c r="A13" s="10" t="s">
        <v>7</v>
      </c>
      <c r="B13" s="11">
        <v>47</v>
      </c>
      <c r="C13">
        <v>22</v>
      </c>
      <c r="F13" s="10" t="s">
        <v>2</v>
      </c>
      <c r="G13" s="11">
        <v>36</v>
      </c>
      <c r="H13">
        <v>12</v>
      </c>
      <c r="I13" s="10" t="s">
        <v>7</v>
      </c>
      <c r="J13" s="11">
        <v>63</v>
      </c>
      <c r="K13">
        <v>35</v>
      </c>
      <c r="L13" s="10" t="s">
        <v>10</v>
      </c>
      <c r="M13" s="11">
        <v>37</v>
      </c>
      <c r="N13">
        <v>14</v>
      </c>
      <c r="O13" s="10" t="s">
        <v>13</v>
      </c>
      <c r="P13" s="11">
        <v>63</v>
      </c>
      <c r="Q13">
        <v>35</v>
      </c>
    </row>
    <row r="14" spans="1:19" ht="14.45" x14ac:dyDescent="0.3">
      <c r="A14" s="10" t="s">
        <v>7</v>
      </c>
      <c r="B14" s="11">
        <v>51</v>
      </c>
      <c r="C14">
        <v>25</v>
      </c>
      <c r="F14" s="10" t="s">
        <v>2</v>
      </c>
      <c r="G14" s="11">
        <v>40</v>
      </c>
      <c r="H14">
        <v>16</v>
      </c>
      <c r="I14" s="10" t="s">
        <v>7</v>
      </c>
      <c r="J14" s="11">
        <v>66</v>
      </c>
      <c r="K14">
        <v>38</v>
      </c>
      <c r="L14" s="10" t="s">
        <v>10</v>
      </c>
      <c r="M14" s="11">
        <v>38</v>
      </c>
      <c r="N14">
        <v>15</v>
      </c>
      <c r="O14" s="10" t="s">
        <v>13</v>
      </c>
      <c r="P14" s="11">
        <v>65</v>
      </c>
      <c r="Q14">
        <v>37</v>
      </c>
    </row>
    <row r="15" spans="1:19" ht="14.45" x14ac:dyDescent="0.3">
      <c r="A15" s="10" t="s">
        <v>7</v>
      </c>
      <c r="B15" s="11">
        <v>55</v>
      </c>
      <c r="C15">
        <v>28.5</v>
      </c>
      <c r="F15" s="10" t="s">
        <v>2</v>
      </c>
      <c r="G15" s="11">
        <v>44</v>
      </c>
      <c r="H15">
        <v>20</v>
      </c>
      <c r="I15" s="10" t="s">
        <v>7</v>
      </c>
      <c r="J15" s="11">
        <v>67</v>
      </c>
      <c r="K15">
        <v>39</v>
      </c>
      <c r="L15" s="10" t="s">
        <v>10</v>
      </c>
      <c r="M15" s="11">
        <v>41</v>
      </c>
      <c r="N15">
        <v>17.5</v>
      </c>
      <c r="O15" s="10" t="s">
        <v>13</v>
      </c>
      <c r="P15" s="11">
        <v>69</v>
      </c>
      <c r="Q15">
        <v>40</v>
      </c>
    </row>
    <row r="16" spans="1:19" ht="14.45" x14ac:dyDescent="0.3">
      <c r="A16" s="10" t="s">
        <v>7</v>
      </c>
      <c r="B16" s="11">
        <v>55</v>
      </c>
      <c r="C16">
        <v>28.5</v>
      </c>
      <c r="F16" s="10" t="s">
        <v>2</v>
      </c>
      <c r="G16" s="11">
        <v>50</v>
      </c>
      <c r="H16">
        <v>24</v>
      </c>
      <c r="I16" s="11"/>
      <c r="J16" s="11"/>
      <c r="K16" s="10"/>
      <c r="L16" s="10" t="s">
        <v>10</v>
      </c>
      <c r="M16" s="10">
        <v>41</v>
      </c>
      <c r="N16">
        <v>17.5</v>
      </c>
      <c r="O16" s="11"/>
      <c r="P16" s="11"/>
      <c r="Q16" s="11"/>
    </row>
    <row r="17" spans="1:19" ht="14.45" x14ac:dyDescent="0.3">
      <c r="A17" s="10" t="s">
        <v>7</v>
      </c>
      <c r="B17" s="11">
        <v>58</v>
      </c>
      <c r="C17">
        <v>31</v>
      </c>
      <c r="F17" s="11"/>
      <c r="G17" s="11"/>
      <c r="H17" s="11"/>
      <c r="I17" s="11"/>
      <c r="J17" s="11"/>
      <c r="K17" s="10"/>
      <c r="L17" s="10" t="s">
        <v>10</v>
      </c>
      <c r="M17" s="11">
        <v>48</v>
      </c>
      <c r="N17">
        <v>23</v>
      </c>
      <c r="O17" s="11"/>
      <c r="P17" s="11"/>
      <c r="Q17" s="11"/>
    </row>
    <row r="18" spans="1:19" thickBot="1" x14ac:dyDescent="0.35">
      <c r="A18" s="10" t="s">
        <v>7</v>
      </c>
      <c r="B18" s="11">
        <v>63</v>
      </c>
      <c r="C18">
        <v>35</v>
      </c>
      <c r="F18" s="8"/>
      <c r="G18" s="8"/>
      <c r="H18" s="8"/>
      <c r="I18" s="8"/>
      <c r="J18" s="8"/>
      <c r="K18" s="8"/>
      <c r="L18" s="8" t="s">
        <v>10</v>
      </c>
      <c r="M18" s="8">
        <v>63</v>
      </c>
      <c r="N18" s="1">
        <v>35</v>
      </c>
      <c r="O18" s="8"/>
      <c r="P18" s="8"/>
      <c r="Q18" s="8"/>
    </row>
    <row r="19" spans="1:19" ht="14.45" x14ac:dyDescent="0.3">
      <c r="A19" s="10" t="s">
        <v>7</v>
      </c>
      <c r="B19" s="11">
        <v>66</v>
      </c>
      <c r="C19">
        <v>38</v>
      </c>
      <c r="F19" s="10"/>
      <c r="G19" s="3" t="s">
        <v>0</v>
      </c>
      <c r="H19" s="5">
        <f>SUM(H7:H18)</f>
        <v>116.5</v>
      </c>
      <c r="I19" s="2"/>
      <c r="J19" s="3" t="s">
        <v>5</v>
      </c>
      <c r="K19" s="5">
        <f>SUM(K7:K18)</f>
        <v>266</v>
      </c>
      <c r="L19" s="2"/>
      <c r="M19" s="3" t="s">
        <v>8</v>
      </c>
      <c r="N19" s="5">
        <f>SUM(N7:N18)</f>
        <v>156.5</v>
      </c>
      <c r="O19" s="2"/>
      <c r="P19" s="3" t="s">
        <v>11</v>
      </c>
      <c r="Q19" s="5">
        <f>SUM(Q7:Q18)</f>
        <v>281</v>
      </c>
    </row>
    <row r="20" spans="1:19" ht="14.45" x14ac:dyDescent="0.3">
      <c r="A20" s="10" t="s">
        <v>7</v>
      </c>
      <c r="B20" s="11">
        <v>67</v>
      </c>
      <c r="C20">
        <v>39</v>
      </c>
      <c r="F20" s="10"/>
      <c r="G20" s="3" t="s">
        <v>1</v>
      </c>
      <c r="H20" s="5">
        <f>COUNT(G7:G18)</f>
        <v>10</v>
      </c>
      <c r="I20" s="2"/>
      <c r="J20" s="3" t="s">
        <v>6</v>
      </c>
      <c r="K20" s="5">
        <f>COUNT(J7:J18)</f>
        <v>9</v>
      </c>
      <c r="L20" s="2"/>
      <c r="M20" s="3" t="s">
        <v>9</v>
      </c>
      <c r="N20" s="5">
        <f>COUNT(M7:M18)</f>
        <v>12</v>
      </c>
      <c r="O20" s="2"/>
      <c r="P20" s="3" t="s">
        <v>12</v>
      </c>
      <c r="Q20" s="5">
        <f>COUNT(P7:P18)</f>
        <v>9</v>
      </c>
    </row>
    <row r="21" spans="1:19" ht="14.45" x14ac:dyDescent="0.3">
      <c r="A21" s="10" t="s">
        <v>10</v>
      </c>
      <c r="B21" s="11">
        <v>26</v>
      </c>
      <c r="C21">
        <v>2</v>
      </c>
      <c r="F21" s="10"/>
      <c r="G21" s="10"/>
      <c r="H21" s="10"/>
      <c r="I21" s="10"/>
      <c r="J21" s="10"/>
      <c r="K21" s="10"/>
      <c r="L21" s="10"/>
      <c r="M21" s="10"/>
      <c r="N21" s="2"/>
      <c r="O21" s="10"/>
      <c r="P21" s="10"/>
      <c r="Q21" s="10"/>
    </row>
    <row r="22" spans="1:19" ht="14.45" x14ac:dyDescent="0.3">
      <c r="A22" s="10" t="s">
        <v>10</v>
      </c>
      <c r="B22" s="11">
        <v>27</v>
      </c>
      <c r="C22">
        <v>3</v>
      </c>
      <c r="F22" s="10"/>
      <c r="G22" s="4" t="s">
        <v>15</v>
      </c>
      <c r="H22" s="6">
        <f>SUM(H20,K20,N20,Q20)</f>
        <v>40</v>
      </c>
      <c r="I22" s="10"/>
      <c r="J22" s="10"/>
      <c r="K22" s="10"/>
      <c r="L22" s="10"/>
      <c r="M22" s="10"/>
      <c r="N22" s="2"/>
      <c r="O22" s="10"/>
      <c r="P22" s="10"/>
      <c r="Q22" s="10"/>
    </row>
    <row r="23" spans="1:19" ht="14.45" x14ac:dyDescent="0.3">
      <c r="A23" s="10" t="s">
        <v>10</v>
      </c>
      <c r="B23" s="11">
        <v>29</v>
      </c>
      <c r="C23">
        <v>5</v>
      </c>
      <c r="G23" s="3" t="s">
        <v>16</v>
      </c>
      <c r="H23" s="5">
        <v>4</v>
      </c>
    </row>
    <row r="24" spans="1:19" ht="14.45" x14ac:dyDescent="0.3">
      <c r="A24" s="10" t="s">
        <v>10</v>
      </c>
      <c r="B24" s="11">
        <v>30</v>
      </c>
      <c r="C24">
        <v>6</v>
      </c>
      <c r="G24" s="3" t="s">
        <v>18</v>
      </c>
      <c r="H24" s="5">
        <f>(12/(H22*(H22+1)))*(((H19^2)/H20)+((K19^2)/K20)+((N19^2)/N20)+((Q19^2)/Q20))-(3*(H22+1))</f>
        <v>23.586351626016267</v>
      </c>
    </row>
    <row r="25" spans="1:19" ht="14.45" x14ac:dyDescent="0.3">
      <c r="A25" s="10" t="s">
        <v>10</v>
      </c>
      <c r="B25" s="11">
        <v>33</v>
      </c>
      <c r="C25">
        <v>8.5</v>
      </c>
      <c r="G25" s="3" t="s">
        <v>19</v>
      </c>
      <c r="H25" s="5">
        <f>H23-1</f>
        <v>3</v>
      </c>
    </row>
    <row r="26" spans="1:19" ht="14.45" x14ac:dyDescent="0.3">
      <c r="A26" s="10" t="s">
        <v>10</v>
      </c>
      <c r="B26" s="11">
        <v>34</v>
      </c>
      <c r="C26">
        <v>10</v>
      </c>
      <c r="G26" s="19" t="s">
        <v>31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45" x14ac:dyDescent="0.3">
      <c r="A27" s="10" t="s">
        <v>10</v>
      </c>
      <c r="B27" s="11">
        <v>37</v>
      </c>
      <c r="C27">
        <v>14</v>
      </c>
      <c r="G27" s="19" t="s">
        <v>32</v>
      </c>
      <c r="H27" s="2"/>
      <c r="I27" s="3"/>
      <c r="J27" s="5"/>
      <c r="K27" s="2"/>
      <c r="L27" s="2"/>
      <c r="M27" s="2"/>
      <c r="N27" s="2"/>
      <c r="O27" s="2"/>
      <c r="P27" s="2"/>
      <c r="Q27" s="2"/>
      <c r="R27" s="2"/>
      <c r="S27" s="2"/>
    </row>
    <row r="28" spans="1:19" ht="14.45" x14ac:dyDescent="0.3">
      <c r="A28" s="10" t="s">
        <v>10</v>
      </c>
      <c r="B28" s="11">
        <v>38</v>
      </c>
      <c r="C28">
        <v>15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4.45" x14ac:dyDescent="0.3">
      <c r="A29" s="10" t="s">
        <v>10</v>
      </c>
      <c r="B29" s="11">
        <v>41</v>
      </c>
      <c r="C29">
        <v>17.5</v>
      </c>
      <c r="K29" s="2"/>
      <c r="L29" s="2"/>
      <c r="M29" s="2"/>
      <c r="N29" s="2"/>
      <c r="O29" s="2"/>
      <c r="P29" s="2"/>
      <c r="Q29" s="2"/>
      <c r="R29" s="2"/>
      <c r="S29" s="2"/>
    </row>
    <row r="30" spans="1:19" ht="14.45" x14ac:dyDescent="0.3">
      <c r="A30" s="10" t="s">
        <v>10</v>
      </c>
      <c r="B30" s="10">
        <v>41</v>
      </c>
      <c r="C30">
        <v>17.5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4.45" x14ac:dyDescent="0.3">
      <c r="A31" s="10" t="s">
        <v>10</v>
      </c>
      <c r="B31" s="11">
        <v>48</v>
      </c>
      <c r="C31">
        <v>23</v>
      </c>
      <c r="K31" s="2"/>
      <c r="L31" s="2"/>
      <c r="M31" s="2"/>
      <c r="N31" s="2"/>
      <c r="O31" s="2"/>
      <c r="P31" s="2"/>
      <c r="Q31" s="2"/>
      <c r="R31" s="2"/>
      <c r="S31" s="2"/>
    </row>
    <row r="32" spans="1:19" ht="14.45" x14ac:dyDescent="0.3">
      <c r="A32" s="10" t="s">
        <v>10</v>
      </c>
      <c r="B32" s="11">
        <v>63</v>
      </c>
      <c r="C32">
        <v>35</v>
      </c>
      <c r="K32" s="2"/>
      <c r="L32" s="2"/>
      <c r="M32" s="2"/>
      <c r="N32" s="2"/>
      <c r="O32" s="2"/>
      <c r="P32" s="2"/>
      <c r="Q32" s="2"/>
      <c r="R32" s="2"/>
      <c r="S32" s="2"/>
    </row>
    <row r="33" spans="1:3" ht="14.45" x14ac:dyDescent="0.3">
      <c r="A33" s="10" t="s">
        <v>13</v>
      </c>
      <c r="B33" s="11">
        <v>45</v>
      </c>
      <c r="C33">
        <v>21</v>
      </c>
    </row>
    <row r="34" spans="1:3" ht="14.45" x14ac:dyDescent="0.3">
      <c r="A34" s="10" t="s">
        <v>13</v>
      </c>
      <c r="B34" s="11">
        <v>52</v>
      </c>
      <c r="C34">
        <v>26</v>
      </c>
    </row>
    <row r="35" spans="1:3" ht="14.45" x14ac:dyDescent="0.3">
      <c r="A35" s="10" t="s">
        <v>13</v>
      </c>
      <c r="B35" s="11">
        <v>53</v>
      </c>
      <c r="C35">
        <v>27</v>
      </c>
    </row>
    <row r="36" spans="1:3" ht="14.45" x14ac:dyDescent="0.3">
      <c r="A36" s="10" t="s">
        <v>13</v>
      </c>
      <c r="B36" s="11">
        <v>56</v>
      </c>
      <c r="C36">
        <v>30</v>
      </c>
    </row>
    <row r="37" spans="1:3" ht="14.45" x14ac:dyDescent="0.3">
      <c r="A37" s="10" t="s">
        <v>13</v>
      </c>
      <c r="B37" s="11">
        <v>59</v>
      </c>
      <c r="C37">
        <v>32</v>
      </c>
    </row>
    <row r="38" spans="1:3" ht="14.45" x14ac:dyDescent="0.3">
      <c r="A38" s="10" t="s">
        <v>13</v>
      </c>
      <c r="B38" s="11">
        <v>61</v>
      </c>
      <c r="C38">
        <v>33</v>
      </c>
    </row>
    <row r="39" spans="1:3" x14ac:dyDescent="0.25">
      <c r="A39" s="10" t="s">
        <v>13</v>
      </c>
      <c r="B39" s="11">
        <v>63</v>
      </c>
      <c r="C39">
        <v>35</v>
      </c>
    </row>
    <row r="40" spans="1:3" x14ac:dyDescent="0.25">
      <c r="A40" s="10" t="s">
        <v>13</v>
      </c>
      <c r="B40" s="11">
        <v>65</v>
      </c>
      <c r="C40">
        <v>37</v>
      </c>
    </row>
    <row r="41" spans="1:3" x14ac:dyDescent="0.25">
      <c r="A41" s="10" t="s">
        <v>13</v>
      </c>
      <c r="B41" s="11">
        <v>69</v>
      </c>
      <c r="C41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/>
  </sheetViews>
  <sheetFormatPr defaultRowHeight="15" x14ac:dyDescent="0.25"/>
  <cols>
    <col min="1" max="1" width="9.5703125" customWidth="1"/>
  </cols>
  <sheetData>
    <row r="1" spans="1:19" ht="14.45" x14ac:dyDescent="0.3">
      <c r="A1" t="s">
        <v>21</v>
      </c>
      <c r="B1" t="s">
        <v>20</v>
      </c>
      <c r="C1" t="s">
        <v>17</v>
      </c>
      <c r="F1" t="s">
        <v>67</v>
      </c>
    </row>
    <row r="2" spans="1:19" ht="14.45" x14ac:dyDescent="0.3">
      <c r="A2" s="10" t="s">
        <v>23</v>
      </c>
      <c r="B2" s="11">
        <v>50</v>
      </c>
      <c r="C2">
        <v>2</v>
      </c>
    </row>
    <row r="3" spans="1:19" ht="14.45" x14ac:dyDescent="0.3">
      <c r="A3" s="10" t="s">
        <v>23</v>
      </c>
      <c r="B3" s="11">
        <v>60</v>
      </c>
      <c r="C3">
        <v>8</v>
      </c>
      <c r="F3" s="2"/>
      <c r="O3" s="2"/>
      <c r="P3" s="3"/>
      <c r="Q3" s="5"/>
    </row>
    <row r="4" spans="1:19" ht="14.45" x14ac:dyDescent="0.3">
      <c r="A4" s="10" t="s">
        <v>23</v>
      </c>
      <c r="B4" s="11">
        <v>63</v>
      </c>
      <c r="C4">
        <v>11</v>
      </c>
      <c r="F4" s="2"/>
      <c r="O4" s="2"/>
      <c r="P4" s="3"/>
      <c r="Q4" s="5"/>
    </row>
    <row r="5" spans="1:19" ht="14.45" x14ac:dyDescent="0.3">
      <c r="A5" s="10" t="s">
        <v>23</v>
      </c>
      <c r="B5" s="11">
        <v>72</v>
      </c>
      <c r="C5">
        <v>15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6"/>
    </row>
    <row r="6" spans="1:19" ht="14.45" x14ac:dyDescent="0.3">
      <c r="A6" s="10" t="s">
        <v>23</v>
      </c>
      <c r="B6" s="11">
        <v>75</v>
      </c>
      <c r="C6">
        <v>16.5</v>
      </c>
      <c r="F6" s="10" t="s">
        <v>21</v>
      </c>
      <c r="G6" s="10" t="s">
        <v>20</v>
      </c>
      <c r="H6" s="10" t="s">
        <v>4</v>
      </c>
      <c r="I6" s="10" t="s">
        <v>21</v>
      </c>
      <c r="J6" s="10" t="s">
        <v>20</v>
      </c>
      <c r="K6" s="10" t="s">
        <v>4</v>
      </c>
      <c r="L6" s="10" t="s">
        <v>21</v>
      </c>
      <c r="M6" s="10" t="s">
        <v>20</v>
      </c>
      <c r="N6" s="10" t="s">
        <v>4</v>
      </c>
      <c r="O6" s="10"/>
      <c r="P6" s="10"/>
      <c r="Q6" s="10"/>
    </row>
    <row r="7" spans="1:19" ht="14.45" x14ac:dyDescent="0.3">
      <c r="A7" s="10" t="s">
        <v>23</v>
      </c>
      <c r="B7" s="11">
        <v>80</v>
      </c>
      <c r="C7">
        <v>20.5</v>
      </c>
      <c r="F7" s="10" t="s">
        <v>23</v>
      </c>
      <c r="G7" s="11">
        <v>50</v>
      </c>
      <c r="I7" s="10" t="s">
        <v>24</v>
      </c>
      <c r="J7" s="11">
        <v>55</v>
      </c>
      <c r="K7" s="11"/>
      <c r="L7" s="10" t="s">
        <v>25</v>
      </c>
      <c r="M7" s="11">
        <v>48</v>
      </c>
      <c r="N7" s="11"/>
      <c r="O7" s="10"/>
      <c r="P7" s="11"/>
    </row>
    <row r="8" spans="1:19" ht="14.45" x14ac:dyDescent="0.3">
      <c r="A8" s="10" t="s">
        <v>23</v>
      </c>
      <c r="B8" s="11">
        <v>88</v>
      </c>
      <c r="C8">
        <v>25</v>
      </c>
      <c r="F8" s="10" t="s">
        <v>23</v>
      </c>
      <c r="G8" s="11">
        <v>60</v>
      </c>
      <c r="I8" s="10" t="s">
        <v>24</v>
      </c>
      <c r="J8" s="11">
        <v>58</v>
      </c>
      <c r="K8" s="11"/>
      <c r="L8" s="10" t="s">
        <v>25</v>
      </c>
      <c r="M8" s="11">
        <v>52</v>
      </c>
      <c r="N8" s="11"/>
      <c r="O8" s="10"/>
      <c r="P8" s="11"/>
    </row>
    <row r="9" spans="1:19" ht="14.45" x14ac:dyDescent="0.3">
      <c r="A9" s="10" t="s">
        <v>23</v>
      </c>
      <c r="B9" s="11">
        <v>90</v>
      </c>
      <c r="C9">
        <v>26.5</v>
      </c>
      <c r="F9" s="10" t="s">
        <v>23</v>
      </c>
      <c r="G9" s="11">
        <v>63</v>
      </c>
      <c r="I9" s="10" t="s">
        <v>24</v>
      </c>
      <c r="J9" s="11">
        <v>60</v>
      </c>
      <c r="K9" s="11"/>
      <c r="L9" s="10" t="s">
        <v>25</v>
      </c>
      <c r="M9" s="11">
        <v>58</v>
      </c>
      <c r="N9" s="11"/>
      <c r="O9" s="10"/>
      <c r="P9" s="11"/>
    </row>
    <row r="10" spans="1:19" ht="14.45" x14ac:dyDescent="0.3">
      <c r="A10" s="10" t="s">
        <v>24</v>
      </c>
      <c r="B10" s="11">
        <v>55</v>
      </c>
      <c r="C10">
        <v>4</v>
      </c>
      <c r="F10" s="10" t="s">
        <v>23</v>
      </c>
      <c r="G10" s="11">
        <v>72</v>
      </c>
      <c r="I10" s="10" t="s">
        <v>24</v>
      </c>
      <c r="J10" s="11">
        <v>65</v>
      </c>
      <c r="K10" s="11"/>
      <c r="L10" s="10" t="s">
        <v>25</v>
      </c>
      <c r="M10" s="11">
        <v>60</v>
      </c>
      <c r="N10" s="11"/>
      <c r="O10" s="10"/>
      <c r="P10" s="11"/>
    </row>
    <row r="11" spans="1:19" ht="14.45" x14ac:dyDescent="0.3">
      <c r="A11" s="10" t="s">
        <v>24</v>
      </c>
      <c r="B11" s="11">
        <v>58</v>
      </c>
      <c r="C11">
        <v>5.5</v>
      </c>
      <c r="F11" s="10" t="s">
        <v>23</v>
      </c>
      <c r="G11" s="11">
        <v>75</v>
      </c>
      <c r="I11" s="10" t="s">
        <v>24</v>
      </c>
      <c r="J11" s="11">
        <v>70</v>
      </c>
      <c r="K11" s="11"/>
      <c r="L11" s="10" t="s">
        <v>25</v>
      </c>
      <c r="M11" s="11">
        <v>62</v>
      </c>
      <c r="N11" s="11"/>
      <c r="O11" s="10"/>
      <c r="P11" s="11"/>
    </row>
    <row r="12" spans="1:19" ht="14.45" x14ac:dyDescent="0.3">
      <c r="A12" s="10" t="s">
        <v>24</v>
      </c>
      <c r="B12" s="11">
        <v>60</v>
      </c>
      <c r="C12">
        <v>8</v>
      </c>
      <c r="F12" s="10" t="s">
        <v>23</v>
      </c>
      <c r="G12" s="11">
        <v>80</v>
      </c>
      <c r="I12" s="10" t="s">
        <v>24</v>
      </c>
      <c r="J12" s="11">
        <v>82</v>
      </c>
      <c r="K12" s="11"/>
      <c r="L12" s="10" t="s">
        <v>25</v>
      </c>
      <c r="M12" s="11">
        <v>65</v>
      </c>
      <c r="N12" s="11"/>
      <c r="O12" s="10"/>
      <c r="P12" s="11"/>
    </row>
    <row r="13" spans="1:19" ht="14.45" x14ac:dyDescent="0.3">
      <c r="A13" s="10" t="s">
        <v>24</v>
      </c>
      <c r="B13" s="11">
        <v>65</v>
      </c>
      <c r="C13">
        <v>12.5</v>
      </c>
      <c r="F13" s="10" t="s">
        <v>23</v>
      </c>
      <c r="G13" s="11">
        <v>88</v>
      </c>
      <c r="I13" s="10" t="s">
        <v>24</v>
      </c>
      <c r="J13" s="11">
        <v>86</v>
      </c>
      <c r="K13" s="11"/>
      <c r="L13" s="10" t="s">
        <v>25</v>
      </c>
      <c r="M13" s="11">
        <v>75</v>
      </c>
      <c r="N13" s="11"/>
      <c r="O13" s="10"/>
      <c r="P13" s="11"/>
    </row>
    <row r="14" spans="1:19" ht="14.45" x14ac:dyDescent="0.3">
      <c r="A14" s="10" t="s">
        <v>24</v>
      </c>
      <c r="B14" s="11">
        <v>70</v>
      </c>
      <c r="C14">
        <v>14</v>
      </c>
      <c r="F14" s="10" t="s">
        <v>23</v>
      </c>
      <c r="G14" s="11">
        <v>90</v>
      </c>
      <c r="I14" s="10" t="s">
        <v>24</v>
      </c>
      <c r="J14" s="11">
        <v>90</v>
      </c>
      <c r="K14" s="11"/>
      <c r="L14" s="10" t="s">
        <v>25</v>
      </c>
      <c r="M14" s="10">
        <v>76</v>
      </c>
      <c r="N14" s="11"/>
      <c r="O14" s="10"/>
      <c r="P14" s="11"/>
    </row>
    <row r="15" spans="1:19" ht="14.45" x14ac:dyDescent="0.3">
      <c r="A15" s="10" t="s">
        <v>24</v>
      </c>
      <c r="B15" s="11">
        <v>82</v>
      </c>
      <c r="C15">
        <v>22</v>
      </c>
      <c r="F15" s="10"/>
      <c r="G15" s="11"/>
      <c r="I15" s="10" t="s">
        <v>24</v>
      </c>
      <c r="J15" s="11">
        <v>92</v>
      </c>
      <c r="K15" s="11"/>
      <c r="L15" s="10" t="s">
        <v>25</v>
      </c>
      <c r="M15" s="11">
        <v>78</v>
      </c>
      <c r="N15" s="11"/>
      <c r="O15" s="10"/>
      <c r="P15" s="11"/>
    </row>
    <row r="16" spans="1:19" ht="14.45" x14ac:dyDescent="0.3">
      <c r="A16" s="10" t="s">
        <v>24</v>
      </c>
      <c r="B16" s="11">
        <v>86</v>
      </c>
      <c r="C16">
        <v>24</v>
      </c>
      <c r="F16" s="10"/>
      <c r="G16" s="11"/>
      <c r="I16" s="10" t="s">
        <v>24</v>
      </c>
      <c r="J16" s="11">
        <v>95</v>
      </c>
      <c r="K16" s="11"/>
      <c r="L16" s="10" t="s">
        <v>25</v>
      </c>
      <c r="M16" s="11">
        <v>80</v>
      </c>
      <c r="N16" s="11"/>
      <c r="O16" s="11"/>
      <c r="P16" s="11"/>
      <c r="Q16" s="11"/>
    </row>
    <row r="17" spans="1:19" ht="14.45" x14ac:dyDescent="0.3">
      <c r="A17" s="10" t="s">
        <v>24</v>
      </c>
      <c r="B17" s="11">
        <v>90</v>
      </c>
      <c r="C17">
        <v>26.5</v>
      </c>
      <c r="F17" s="11"/>
      <c r="G17" s="11"/>
      <c r="H17" s="11"/>
      <c r="I17" s="11"/>
      <c r="J17" s="11"/>
      <c r="K17" s="10"/>
      <c r="L17" s="10" t="s">
        <v>25</v>
      </c>
      <c r="M17" s="11">
        <v>85</v>
      </c>
      <c r="N17" s="11"/>
      <c r="O17" s="11"/>
      <c r="P17" s="11"/>
      <c r="Q17" s="11"/>
    </row>
    <row r="18" spans="1:19" thickBot="1" x14ac:dyDescent="0.35">
      <c r="A18" s="10" t="s">
        <v>24</v>
      </c>
      <c r="B18" s="11">
        <v>92</v>
      </c>
      <c r="C18">
        <v>28.5</v>
      </c>
      <c r="F18" s="8"/>
      <c r="G18" s="8"/>
      <c r="H18" s="8"/>
      <c r="I18" s="8"/>
      <c r="J18" s="8"/>
      <c r="K18" s="8"/>
      <c r="L18" s="8" t="s">
        <v>25</v>
      </c>
      <c r="M18" s="8">
        <v>92</v>
      </c>
      <c r="N18" s="1"/>
      <c r="O18" s="8"/>
      <c r="P18" s="8"/>
      <c r="Q18" s="8"/>
    </row>
    <row r="19" spans="1:19" ht="14.45" x14ac:dyDescent="0.3">
      <c r="A19" s="10" t="s">
        <v>24</v>
      </c>
      <c r="B19" s="11">
        <v>95</v>
      </c>
      <c r="C19">
        <v>30</v>
      </c>
      <c r="G19" s="3" t="s">
        <v>0</v>
      </c>
      <c r="H19" s="5"/>
      <c r="I19" s="2"/>
      <c r="J19" s="3" t="s">
        <v>5</v>
      </c>
      <c r="K19" s="5"/>
      <c r="L19" s="2"/>
      <c r="M19" s="3" t="s">
        <v>8</v>
      </c>
      <c r="N19" s="5"/>
    </row>
    <row r="20" spans="1:19" ht="14.45" x14ac:dyDescent="0.3">
      <c r="A20" s="10" t="s">
        <v>25</v>
      </c>
      <c r="B20" s="11">
        <v>48</v>
      </c>
      <c r="C20">
        <v>1</v>
      </c>
      <c r="G20" s="3" t="s">
        <v>1</v>
      </c>
      <c r="H20" s="5"/>
      <c r="I20" s="2"/>
      <c r="J20" s="3" t="s">
        <v>6</v>
      </c>
      <c r="K20" s="5"/>
      <c r="L20" s="2"/>
      <c r="M20" s="3" t="s">
        <v>9</v>
      </c>
      <c r="N20" s="5"/>
    </row>
    <row r="21" spans="1:19" ht="14.45" x14ac:dyDescent="0.3">
      <c r="A21" s="10" t="s">
        <v>25</v>
      </c>
      <c r="B21" s="11">
        <v>52</v>
      </c>
      <c r="C21">
        <v>3</v>
      </c>
    </row>
    <row r="22" spans="1:19" ht="14.45" x14ac:dyDescent="0.3">
      <c r="A22" s="10" t="s">
        <v>25</v>
      </c>
      <c r="B22" s="11">
        <v>58</v>
      </c>
      <c r="C22">
        <v>5.5</v>
      </c>
      <c r="G22" s="4" t="s">
        <v>15</v>
      </c>
      <c r="H22" s="6"/>
      <c r="K22" s="2"/>
      <c r="L22" s="2"/>
      <c r="M22" s="2"/>
      <c r="N22" s="2"/>
      <c r="O22" s="2"/>
      <c r="P22" s="2"/>
      <c r="Q22" s="2"/>
      <c r="R22" s="2"/>
      <c r="S22" s="2"/>
    </row>
    <row r="23" spans="1:19" ht="14.45" x14ac:dyDescent="0.3">
      <c r="A23" s="10" t="s">
        <v>25</v>
      </c>
      <c r="B23" s="11">
        <v>60</v>
      </c>
      <c r="C23">
        <v>8</v>
      </c>
      <c r="G23" s="3" t="s">
        <v>16</v>
      </c>
      <c r="H23" s="5"/>
      <c r="I23" s="3"/>
      <c r="J23" s="5"/>
      <c r="K23" s="2"/>
      <c r="L23" s="2"/>
      <c r="M23" s="2"/>
      <c r="N23" s="2"/>
      <c r="O23" s="2"/>
      <c r="P23" s="2"/>
      <c r="Q23" s="2"/>
      <c r="R23" s="2"/>
      <c r="S23" s="2"/>
    </row>
    <row r="24" spans="1:19" ht="14.45" x14ac:dyDescent="0.3">
      <c r="A24" s="10" t="s">
        <v>25</v>
      </c>
      <c r="B24" s="11">
        <v>62</v>
      </c>
      <c r="C24">
        <v>10</v>
      </c>
      <c r="G24" s="3" t="s">
        <v>18</v>
      </c>
      <c r="H24" s="5"/>
      <c r="K24" s="2"/>
      <c r="L24" s="2"/>
      <c r="M24" s="2"/>
      <c r="N24" s="2"/>
      <c r="O24" s="2"/>
      <c r="P24" s="2"/>
      <c r="Q24" s="2"/>
      <c r="R24" s="2"/>
      <c r="S24" s="2"/>
    </row>
    <row r="25" spans="1:19" ht="14.45" x14ac:dyDescent="0.3">
      <c r="A25" s="10" t="s">
        <v>25</v>
      </c>
      <c r="B25" s="11">
        <v>65</v>
      </c>
      <c r="C25">
        <v>12.5</v>
      </c>
      <c r="G25" s="3" t="s">
        <v>19</v>
      </c>
      <c r="H25" s="5"/>
      <c r="K25" s="2"/>
      <c r="L25" s="2"/>
      <c r="M25" s="2"/>
      <c r="N25" s="2"/>
      <c r="O25" s="2"/>
      <c r="P25" s="2"/>
      <c r="Q25" s="2"/>
      <c r="R25" s="2"/>
      <c r="S25" s="2"/>
    </row>
    <row r="26" spans="1:19" ht="14.45" x14ac:dyDescent="0.3">
      <c r="A26" s="10" t="s">
        <v>25</v>
      </c>
      <c r="B26" s="11">
        <v>75</v>
      </c>
      <c r="C26">
        <v>16.5</v>
      </c>
      <c r="G26" s="19" t="s">
        <v>78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45" x14ac:dyDescent="0.3">
      <c r="A27" s="10" t="s">
        <v>25</v>
      </c>
      <c r="B27" s="10">
        <v>76</v>
      </c>
      <c r="C27">
        <v>18</v>
      </c>
      <c r="K27" s="2"/>
      <c r="L27" s="2"/>
      <c r="M27" s="2"/>
      <c r="N27" s="2"/>
      <c r="O27" s="2"/>
      <c r="P27" s="2"/>
      <c r="Q27" s="2"/>
      <c r="R27" s="2"/>
      <c r="S27" s="2"/>
    </row>
    <row r="28" spans="1:19" ht="14.45" x14ac:dyDescent="0.3">
      <c r="A28" s="10" t="s">
        <v>25</v>
      </c>
      <c r="B28" s="11">
        <v>78</v>
      </c>
      <c r="C28">
        <v>19</v>
      </c>
      <c r="G28" s="19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4.45" x14ac:dyDescent="0.3">
      <c r="A29" s="10" t="s">
        <v>25</v>
      </c>
      <c r="B29" s="11">
        <v>80</v>
      </c>
      <c r="C29">
        <v>20.5</v>
      </c>
    </row>
    <row r="30" spans="1:19" ht="14.45" x14ac:dyDescent="0.3">
      <c r="A30" s="10" t="s">
        <v>25</v>
      </c>
      <c r="B30" s="11">
        <v>85</v>
      </c>
      <c r="C30">
        <v>23</v>
      </c>
    </row>
    <row r="31" spans="1:19" ht="14.45" x14ac:dyDescent="0.3">
      <c r="A31" s="10" t="s">
        <v>25</v>
      </c>
      <c r="B31" s="11">
        <v>92</v>
      </c>
      <c r="C31">
        <v>28.5</v>
      </c>
    </row>
    <row r="32" spans="1:19" ht="14.45" x14ac:dyDescent="0.3">
      <c r="A32" s="10"/>
      <c r="B32" s="11"/>
    </row>
    <row r="33" spans="1:2" ht="14.45" x14ac:dyDescent="0.3">
      <c r="A33" s="10"/>
      <c r="B33" s="11"/>
    </row>
    <row r="34" spans="1:2" ht="14.45" x14ac:dyDescent="0.3">
      <c r="A34" s="10"/>
      <c r="B34" s="11"/>
    </row>
    <row r="35" spans="1:2" ht="14.45" x14ac:dyDescent="0.3">
      <c r="A35" s="10"/>
      <c r="B35" s="11"/>
    </row>
    <row r="36" spans="1:2" ht="14.45" x14ac:dyDescent="0.3">
      <c r="A36" s="10"/>
      <c r="B36" s="11"/>
    </row>
    <row r="37" spans="1:2" ht="14.45" x14ac:dyDescent="0.3">
      <c r="A37" s="10"/>
      <c r="B37" s="11"/>
    </row>
    <row r="38" spans="1:2" ht="14.45" x14ac:dyDescent="0.3">
      <c r="A38" s="10"/>
      <c r="B38" s="11"/>
    </row>
    <row r="39" spans="1:2" x14ac:dyDescent="0.25">
      <c r="A39" s="10"/>
      <c r="B39" s="11"/>
    </row>
    <row r="40" spans="1:2" x14ac:dyDescent="0.25">
      <c r="A40" s="10"/>
      <c r="B40" s="11"/>
    </row>
    <row r="41" spans="1:2" x14ac:dyDescent="0.25">
      <c r="A41" s="10"/>
      <c r="B41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/>
  </sheetViews>
  <sheetFormatPr defaultRowHeight="15" x14ac:dyDescent="0.25"/>
  <sheetData>
    <row r="1" spans="1:19" ht="14.45" x14ac:dyDescent="0.3">
      <c r="A1" t="s">
        <v>30</v>
      </c>
      <c r="B1" t="s">
        <v>29</v>
      </c>
      <c r="C1" t="s">
        <v>17</v>
      </c>
      <c r="F1" t="s">
        <v>71</v>
      </c>
    </row>
    <row r="2" spans="1:19" ht="14.45" x14ac:dyDescent="0.3">
      <c r="A2" s="10" t="s">
        <v>28</v>
      </c>
      <c r="B2">
        <v>0.76</v>
      </c>
      <c r="C2">
        <v>18</v>
      </c>
    </row>
    <row r="3" spans="1:19" ht="14.45" x14ac:dyDescent="0.3">
      <c r="A3" s="10" t="s">
        <v>28</v>
      </c>
      <c r="B3">
        <v>0.77</v>
      </c>
      <c r="C3">
        <v>19.5</v>
      </c>
      <c r="F3" s="2"/>
      <c r="O3" s="2"/>
      <c r="P3" s="3"/>
      <c r="Q3" s="5"/>
    </row>
    <row r="4" spans="1:19" ht="14.45" x14ac:dyDescent="0.3">
      <c r="A4" s="10" t="s">
        <v>28</v>
      </c>
      <c r="B4">
        <v>0.79</v>
      </c>
      <c r="C4">
        <v>21.5</v>
      </c>
      <c r="F4" s="2"/>
      <c r="O4" s="2"/>
      <c r="P4" s="3"/>
      <c r="Q4" s="5"/>
    </row>
    <row r="5" spans="1:19" ht="14.45" x14ac:dyDescent="0.3">
      <c r="A5" s="10" t="s">
        <v>28</v>
      </c>
      <c r="B5">
        <v>0.8</v>
      </c>
      <c r="C5">
        <v>23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6"/>
    </row>
    <row r="6" spans="1:19" ht="14.45" x14ac:dyDescent="0.3">
      <c r="A6" s="10" t="s">
        <v>28</v>
      </c>
      <c r="B6">
        <v>0.81</v>
      </c>
      <c r="C6">
        <v>25</v>
      </c>
      <c r="F6" s="10" t="s">
        <v>30</v>
      </c>
      <c r="G6" s="10" t="s">
        <v>29</v>
      </c>
      <c r="H6" s="10" t="s">
        <v>4</v>
      </c>
      <c r="I6" s="10" t="s">
        <v>30</v>
      </c>
      <c r="J6" s="10" t="s">
        <v>29</v>
      </c>
      <c r="K6" s="10" t="s">
        <v>4</v>
      </c>
      <c r="L6" s="10" t="s">
        <v>30</v>
      </c>
      <c r="M6" s="10" t="s">
        <v>29</v>
      </c>
      <c r="N6" s="10" t="s">
        <v>4</v>
      </c>
      <c r="O6" s="10"/>
      <c r="P6" s="10"/>
      <c r="Q6" s="10"/>
    </row>
    <row r="7" spans="1:19" ht="14.45" x14ac:dyDescent="0.3">
      <c r="A7" s="10" t="s">
        <v>28</v>
      </c>
      <c r="B7">
        <v>0.81</v>
      </c>
      <c r="C7">
        <v>25</v>
      </c>
      <c r="F7" s="10" t="s">
        <v>26</v>
      </c>
      <c r="G7" s="12">
        <v>0.5</v>
      </c>
      <c r="I7" s="10" t="s">
        <v>27</v>
      </c>
      <c r="J7">
        <v>0.71</v>
      </c>
      <c r="L7" s="10" t="s">
        <v>28</v>
      </c>
      <c r="M7">
        <v>0.76</v>
      </c>
      <c r="O7" s="10"/>
      <c r="P7" s="11"/>
    </row>
    <row r="8" spans="1:19" ht="14.45" x14ac:dyDescent="0.3">
      <c r="A8" s="10" t="s">
        <v>28</v>
      </c>
      <c r="B8">
        <v>0.81</v>
      </c>
      <c r="C8">
        <v>25</v>
      </c>
      <c r="F8" s="10" t="s">
        <v>26</v>
      </c>
      <c r="G8" s="12">
        <v>0.52</v>
      </c>
      <c r="I8" s="10" t="s">
        <v>27</v>
      </c>
      <c r="J8">
        <v>0.71</v>
      </c>
      <c r="L8" s="10" t="s">
        <v>28</v>
      </c>
      <c r="M8">
        <v>0.77</v>
      </c>
      <c r="O8" s="10"/>
      <c r="P8" s="11"/>
    </row>
    <row r="9" spans="1:19" ht="14.45" x14ac:dyDescent="0.3">
      <c r="A9" s="10" t="s">
        <v>28</v>
      </c>
      <c r="B9">
        <v>0.82</v>
      </c>
      <c r="C9">
        <v>27</v>
      </c>
      <c r="F9" s="10" t="s">
        <v>26</v>
      </c>
      <c r="G9" s="12">
        <v>0.53</v>
      </c>
      <c r="I9" s="10" t="s">
        <v>27</v>
      </c>
      <c r="J9">
        <v>0.72</v>
      </c>
      <c r="L9" s="10" t="s">
        <v>28</v>
      </c>
      <c r="M9">
        <v>0.79</v>
      </c>
      <c r="O9" s="10"/>
      <c r="P9" s="11"/>
    </row>
    <row r="10" spans="1:19" ht="14.45" x14ac:dyDescent="0.3">
      <c r="A10" s="10" t="s">
        <v>28</v>
      </c>
      <c r="B10">
        <v>0.83</v>
      </c>
      <c r="C10">
        <v>28</v>
      </c>
      <c r="F10" s="10" t="s">
        <v>26</v>
      </c>
      <c r="G10" s="12">
        <v>0.55000000000000004</v>
      </c>
      <c r="I10" s="10" t="s">
        <v>27</v>
      </c>
      <c r="J10">
        <v>0.72</v>
      </c>
      <c r="L10" s="10" t="s">
        <v>28</v>
      </c>
      <c r="M10">
        <v>0.8</v>
      </c>
      <c r="O10" s="10"/>
      <c r="P10" s="11"/>
    </row>
    <row r="11" spans="1:19" ht="14.45" x14ac:dyDescent="0.3">
      <c r="A11" s="10" t="s">
        <v>28</v>
      </c>
      <c r="B11">
        <v>0.85</v>
      </c>
      <c r="C11">
        <v>29</v>
      </c>
      <c r="F11" s="10" t="s">
        <v>26</v>
      </c>
      <c r="G11" s="12">
        <v>0.55000000000000004</v>
      </c>
      <c r="I11" s="10" t="s">
        <v>27</v>
      </c>
      <c r="J11">
        <v>0.74</v>
      </c>
      <c r="L11" s="10" t="s">
        <v>28</v>
      </c>
      <c r="M11">
        <v>0.81</v>
      </c>
      <c r="O11" s="10"/>
      <c r="P11" s="11"/>
    </row>
    <row r="12" spans="1:19" ht="14.45" x14ac:dyDescent="0.3">
      <c r="A12" s="10" t="s">
        <v>26</v>
      </c>
      <c r="B12" s="12">
        <v>0.5</v>
      </c>
      <c r="C12">
        <v>1</v>
      </c>
      <c r="F12" s="10" t="s">
        <v>26</v>
      </c>
      <c r="G12" s="12">
        <v>0.56999999999999995</v>
      </c>
      <c r="I12" s="10" t="s">
        <v>27</v>
      </c>
      <c r="J12">
        <v>0.74</v>
      </c>
      <c r="L12" s="10" t="s">
        <v>28</v>
      </c>
      <c r="M12">
        <v>0.81</v>
      </c>
      <c r="O12" s="10"/>
      <c r="P12" s="11"/>
    </row>
    <row r="13" spans="1:19" ht="14.45" x14ac:dyDescent="0.3">
      <c r="A13" s="10" t="s">
        <v>26</v>
      </c>
      <c r="B13" s="12">
        <v>0.52</v>
      </c>
      <c r="C13">
        <v>2</v>
      </c>
      <c r="F13" s="10" t="s">
        <v>26</v>
      </c>
      <c r="G13" s="12">
        <v>0.56999999999999995</v>
      </c>
      <c r="I13" s="10" t="s">
        <v>27</v>
      </c>
      <c r="J13">
        <v>0.75</v>
      </c>
      <c r="L13" s="10" t="s">
        <v>28</v>
      </c>
      <c r="M13">
        <v>0.81</v>
      </c>
      <c r="O13" s="10"/>
      <c r="P13" s="11"/>
    </row>
    <row r="14" spans="1:19" ht="14.45" x14ac:dyDescent="0.3">
      <c r="A14" s="10" t="s">
        <v>26</v>
      </c>
      <c r="B14" s="12">
        <v>0.53</v>
      </c>
      <c r="C14">
        <v>3</v>
      </c>
      <c r="F14" s="10" t="s">
        <v>26</v>
      </c>
      <c r="G14" s="12">
        <v>0.61</v>
      </c>
      <c r="I14" s="10" t="s">
        <v>27</v>
      </c>
      <c r="J14">
        <v>0.75</v>
      </c>
      <c r="L14" s="10" t="s">
        <v>28</v>
      </c>
      <c r="M14">
        <v>0.82</v>
      </c>
      <c r="O14" s="10"/>
      <c r="P14" s="11"/>
    </row>
    <row r="15" spans="1:19" ht="14.45" x14ac:dyDescent="0.3">
      <c r="A15" s="10" t="s">
        <v>26</v>
      </c>
      <c r="B15" s="12">
        <v>0.55000000000000004</v>
      </c>
      <c r="C15">
        <v>4.5</v>
      </c>
      <c r="F15" s="10" t="s">
        <v>26</v>
      </c>
      <c r="G15" s="12">
        <v>0.63</v>
      </c>
      <c r="I15" s="10" t="s">
        <v>27</v>
      </c>
      <c r="J15">
        <v>0.77</v>
      </c>
      <c r="L15" s="10" t="s">
        <v>28</v>
      </c>
      <c r="M15">
        <v>0.83</v>
      </c>
      <c r="O15" s="10"/>
      <c r="P15" s="11"/>
    </row>
    <row r="16" spans="1:19" ht="14.45" x14ac:dyDescent="0.3">
      <c r="A16" s="10" t="s">
        <v>26</v>
      </c>
      <c r="B16" s="12">
        <v>0.55000000000000004</v>
      </c>
      <c r="C16">
        <v>4.5</v>
      </c>
      <c r="F16" s="10" t="s">
        <v>26</v>
      </c>
      <c r="G16" s="12">
        <v>0.63</v>
      </c>
      <c r="I16" s="10" t="s">
        <v>27</v>
      </c>
      <c r="J16">
        <v>0.79</v>
      </c>
      <c r="L16" s="10" t="s">
        <v>28</v>
      </c>
      <c r="M16">
        <v>0.85</v>
      </c>
      <c r="O16" s="11"/>
      <c r="P16" s="11"/>
      <c r="Q16" s="11"/>
    </row>
    <row r="17" spans="1:17" ht="14.45" x14ac:dyDescent="0.3">
      <c r="A17" s="10" t="s">
        <v>26</v>
      </c>
      <c r="B17" s="12">
        <v>0.56999999999999995</v>
      </c>
      <c r="C17">
        <v>6.5</v>
      </c>
      <c r="F17" s="11"/>
      <c r="G17" s="11"/>
      <c r="H17" s="11"/>
      <c r="I17" s="11"/>
      <c r="J17" s="11"/>
      <c r="K17" s="10"/>
      <c r="L17" s="10"/>
      <c r="M17" s="11"/>
      <c r="O17" s="11"/>
      <c r="P17" s="11"/>
      <c r="Q17" s="11"/>
    </row>
    <row r="18" spans="1:17" thickBot="1" x14ac:dyDescent="0.35">
      <c r="A18" s="10" t="s">
        <v>26</v>
      </c>
      <c r="B18" s="12">
        <v>0.56999999999999995</v>
      </c>
      <c r="C18">
        <v>6.5</v>
      </c>
      <c r="F18" s="8"/>
      <c r="G18" s="8"/>
      <c r="H18" s="8"/>
      <c r="I18" s="8"/>
      <c r="J18" s="8"/>
      <c r="K18" s="8"/>
      <c r="L18" s="8"/>
      <c r="M18" s="8"/>
      <c r="N18" s="1"/>
      <c r="O18" s="8"/>
      <c r="P18" s="8"/>
      <c r="Q18" s="8"/>
    </row>
    <row r="19" spans="1:17" ht="14.45" x14ac:dyDescent="0.3">
      <c r="A19" s="10" t="s">
        <v>26</v>
      </c>
      <c r="B19" s="12">
        <v>0.61</v>
      </c>
      <c r="C19">
        <v>8</v>
      </c>
      <c r="G19" s="3" t="s">
        <v>0</v>
      </c>
      <c r="H19" s="5"/>
      <c r="I19" s="2"/>
      <c r="J19" s="3" t="s">
        <v>5</v>
      </c>
      <c r="K19" s="5"/>
      <c r="L19" s="2"/>
      <c r="M19" s="3" t="s">
        <v>8</v>
      </c>
      <c r="N19" s="5"/>
    </row>
    <row r="20" spans="1:17" ht="14.45" x14ac:dyDescent="0.3">
      <c r="A20" s="10" t="s">
        <v>26</v>
      </c>
      <c r="B20" s="12">
        <v>0.63</v>
      </c>
      <c r="C20">
        <v>9.5</v>
      </c>
      <c r="G20" s="3" t="s">
        <v>1</v>
      </c>
      <c r="H20" s="5"/>
      <c r="I20" s="2"/>
      <c r="J20" s="3" t="s">
        <v>6</v>
      </c>
      <c r="K20" s="5"/>
      <c r="L20" s="2"/>
      <c r="M20" s="3" t="s">
        <v>9</v>
      </c>
      <c r="N20" s="5"/>
    </row>
    <row r="21" spans="1:17" ht="14.45" x14ac:dyDescent="0.3">
      <c r="A21" s="10" t="s">
        <v>26</v>
      </c>
      <c r="B21" s="12">
        <v>0.63</v>
      </c>
      <c r="C21">
        <v>9.5</v>
      </c>
    </row>
    <row r="22" spans="1:17" ht="14.45" x14ac:dyDescent="0.3">
      <c r="A22" s="10" t="s">
        <v>27</v>
      </c>
      <c r="B22">
        <v>0.71</v>
      </c>
      <c r="C22">
        <v>10.5</v>
      </c>
      <c r="G22" s="4" t="s">
        <v>15</v>
      </c>
      <c r="H22" s="6"/>
      <c r="K22" s="2"/>
      <c r="L22" s="2"/>
      <c r="M22" s="2"/>
      <c r="N22" s="2"/>
      <c r="O22" s="2"/>
      <c r="P22" s="2"/>
      <c r="Q22" s="2"/>
    </row>
    <row r="23" spans="1:17" ht="14.45" x14ac:dyDescent="0.3">
      <c r="A23" s="10" t="s">
        <v>27</v>
      </c>
      <c r="B23">
        <v>0.71</v>
      </c>
      <c r="C23">
        <v>10.5</v>
      </c>
      <c r="G23" s="3" t="s">
        <v>16</v>
      </c>
      <c r="H23" s="5"/>
      <c r="I23" s="3"/>
      <c r="J23" s="5"/>
      <c r="K23" s="2"/>
      <c r="L23" s="2"/>
      <c r="M23" s="2"/>
      <c r="N23" s="2"/>
      <c r="O23" s="2"/>
      <c r="P23" s="2"/>
      <c r="Q23" s="2"/>
    </row>
    <row r="24" spans="1:17" ht="14.45" x14ac:dyDescent="0.3">
      <c r="A24" s="10" t="s">
        <v>27</v>
      </c>
      <c r="B24">
        <v>0.72</v>
      </c>
      <c r="C24">
        <v>12.5</v>
      </c>
      <c r="G24" s="3" t="s">
        <v>18</v>
      </c>
      <c r="H24" s="5"/>
      <c r="K24" s="2"/>
      <c r="L24" s="2"/>
      <c r="M24" s="2"/>
      <c r="N24" s="2"/>
      <c r="O24" s="2"/>
      <c r="P24" s="2"/>
      <c r="Q24" s="2"/>
    </row>
    <row r="25" spans="1:17" ht="14.45" x14ac:dyDescent="0.3">
      <c r="A25" s="10" t="s">
        <v>27</v>
      </c>
      <c r="B25">
        <v>0.72</v>
      </c>
      <c r="C25">
        <v>12.5</v>
      </c>
      <c r="G25" s="3" t="s">
        <v>19</v>
      </c>
      <c r="H25" s="5"/>
      <c r="K25" s="2"/>
      <c r="L25" s="2"/>
      <c r="M25" s="2"/>
      <c r="N25" s="2"/>
      <c r="O25" s="2"/>
      <c r="P25" s="2"/>
      <c r="Q25" s="2"/>
    </row>
    <row r="26" spans="1:17" ht="14.45" x14ac:dyDescent="0.3">
      <c r="A26" s="10" t="s">
        <v>27</v>
      </c>
      <c r="B26">
        <v>0.74</v>
      </c>
      <c r="C26">
        <v>14.5</v>
      </c>
      <c r="G26" s="19" t="s">
        <v>78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45" x14ac:dyDescent="0.3">
      <c r="A27" s="10" t="s">
        <v>27</v>
      </c>
      <c r="B27">
        <v>0.74</v>
      </c>
      <c r="C27">
        <v>14.5</v>
      </c>
      <c r="K27" s="2"/>
      <c r="L27" s="2"/>
      <c r="M27" s="2"/>
      <c r="N27" s="2"/>
      <c r="O27" s="2"/>
      <c r="P27" s="2"/>
      <c r="Q27" s="2"/>
    </row>
    <row r="28" spans="1:17" ht="14.45" x14ac:dyDescent="0.3">
      <c r="A28" s="10" t="s">
        <v>27</v>
      </c>
      <c r="B28">
        <v>0.75</v>
      </c>
      <c r="C28">
        <v>16.5</v>
      </c>
      <c r="G28" s="19"/>
      <c r="I28" s="19"/>
      <c r="J28" s="2"/>
      <c r="K28" s="2"/>
      <c r="L28" s="2"/>
      <c r="M28" s="2"/>
      <c r="N28" s="2"/>
      <c r="O28" s="2"/>
      <c r="P28" s="2"/>
      <c r="Q28" s="2"/>
    </row>
    <row r="29" spans="1:17" ht="14.45" x14ac:dyDescent="0.3">
      <c r="A29" s="10" t="s">
        <v>27</v>
      </c>
      <c r="B29">
        <v>0.75</v>
      </c>
      <c r="C29">
        <v>16.5</v>
      </c>
    </row>
    <row r="30" spans="1:17" ht="14.45" x14ac:dyDescent="0.3">
      <c r="A30" s="10" t="s">
        <v>27</v>
      </c>
      <c r="B30">
        <v>0.77</v>
      </c>
      <c r="C30">
        <v>19.5</v>
      </c>
    </row>
    <row r="31" spans="1:17" ht="14.45" x14ac:dyDescent="0.3">
      <c r="A31" s="10" t="s">
        <v>27</v>
      </c>
      <c r="B31">
        <v>0.79</v>
      </c>
      <c r="C31">
        <v>21.5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RowHeight="15" x14ac:dyDescent="0.25"/>
  <cols>
    <col min="1" max="1" width="13.7109375" customWidth="1"/>
    <col min="2" max="2" width="11.7109375" customWidth="1"/>
    <col min="4" max="4" width="11.140625" customWidth="1"/>
    <col min="6" max="6" width="11.5703125" customWidth="1"/>
  </cols>
  <sheetData>
    <row r="1" spans="1:7" ht="14.45" x14ac:dyDescent="0.3">
      <c r="A1" t="s">
        <v>75</v>
      </c>
    </row>
    <row r="2" spans="1:7" thickBot="1" x14ac:dyDescent="0.35"/>
    <row r="3" spans="1:7" ht="14.45" x14ac:dyDescent="0.3">
      <c r="A3" s="13" t="s">
        <v>34</v>
      </c>
      <c r="B3" s="21" t="s">
        <v>35</v>
      </c>
      <c r="C3" s="21"/>
      <c r="D3" s="21" t="s">
        <v>36</v>
      </c>
      <c r="E3" s="21"/>
      <c r="F3" s="21" t="s">
        <v>74</v>
      </c>
      <c r="G3" s="22"/>
    </row>
    <row r="4" spans="1:7" thickBot="1" x14ac:dyDescent="0.35">
      <c r="A4" s="7"/>
      <c r="B4" s="8" t="s">
        <v>33</v>
      </c>
      <c r="C4" s="8" t="s">
        <v>4</v>
      </c>
      <c r="D4" s="8" t="s">
        <v>33</v>
      </c>
      <c r="E4" s="8" t="s">
        <v>4</v>
      </c>
      <c r="F4" s="8" t="s">
        <v>37</v>
      </c>
      <c r="G4" s="9" t="s">
        <v>4</v>
      </c>
    </row>
    <row r="5" spans="1:7" ht="14.45" x14ac:dyDescent="0.3">
      <c r="A5" s="11">
        <v>1</v>
      </c>
      <c r="B5" s="11">
        <v>5</v>
      </c>
      <c r="C5" s="11">
        <v>2</v>
      </c>
      <c r="D5" s="11">
        <v>4</v>
      </c>
      <c r="E5" s="11">
        <v>1</v>
      </c>
      <c r="F5" s="11">
        <v>6</v>
      </c>
      <c r="G5" s="11">
        <v>3</v>
      </c>
    </row>
    <row r="6" spans="1:7" ht="14.45" x14ac:dyDescent="0.3">
      <c r="A6" s="11">
        <v>2</v>
      </c>
      <c r="B6" s="11">
        <v>2.5</v>
      </c>
      <c r="C6" s="11">
        <v>3</v>
      </c>
      <c r="D6" s="11">
        <v>1</v>
      </c>
      <c r="E6" s="11">
        <v>1</v>
      </c>
      <c r="F6" s="11">
        <v>2</v>
      </c>
      <c r="G6" s="11">
        <v>2</v>
      </c>
    </row>
    <row r="7" spans="1:7" ht="14.45" x14ac:dyDescent="0.3">
      <c r="A7" s="11">
        <v>3</v>
      </c>
      <c r="B7" s="11">
        <v>4</v>
      </c>
      <c r="C7" s="11">
        <v>1</v>
      </c>
      <c r="D7" s="11">
        <v>5</v>
      </c>
      <c r="E7" s="11">
        <v>2</v>
      </c>
      <c r="F7" s="11">
        <v>7</v>
      </c>
      <c r="G7" s="11">
        <v>3</v>
      </c>
    </row>
    <row r="8" spans="1:7" ht="14.45" x14ac:dyDescent="0.3">
      <c r="A8" s="11">
        <v>4</v>
      </c>
      <c r="B8" s="11">
        <v>2</v>
      </c>
      <c r="C8" s="11">
        <v>2</v>
      </c>
      <c r="D8" s="11">
        <v>1</v>
      </c>
      <c r="E8" s="11">
        <v>1</v>
      </c>
      <c r="F8" s="11">
        <v>3</v>
      </c>
      <c r="G8" s="11">
        <v>3</v>
      </c>
    </row>
    <row r="9" spans="1:7" ht="14.45" x14ac:dyDescent="0.3">
      <c r="A9" s="11">
        <v>5</v>
      </c>
      <c r="B9" s="11">
        <v>4</v>
      </c>
      <c r="C9" s="11">
        <v>2</v>
      </c>
      <c r="D9" s="11">
        <v>3</v>
      </c>
      <c r="E9" s="11">
        <v>1</v>
      </c>
      <c r="F9" s="11">
        <v>5.5</v>
      </c>
      <c r="G9" s="11">
        <v>3</v>
      </c>
    </row>
    <row r="10" spans="1:7" ht="14.45" x14ac:dyDescent="0.3">
      <c r="A10" s="11">
        <v>6</v>
      </c>
      <c r="B10" s="11">
        <v>1</v>
      </c>
      <c r="C10" s="11">
        <v>1.5</v>
      </c>
      <c r="D10" s="11">
        <v>1</v>
      </c>
      <c r="E10" s="11">
        <v>1.5</v>
      </c>
      <c r="F10" s="11">
        <v>2</v>
      </c>
      <c r="G10" s="11">
        <v>3</v>
      </c>
    </row>
    <row r="11" spans="1:7" ht="14.45" x14ac:dyDescent="0.3">
      <c r="A11" s="11">
        <v>7</v>
      </c>
      <c r="B11" s="11">
        <v>4</v>
      </c>
      <c r="C11" s="11">
        <v>2</v>
      </c>
      <c r="D11" s="11">
        <v>3.5</v>
      </c>
      <c r="E11" s="11">
        <v>1</v>
      </c>
      <c r="F11" s="11">
        <v>5</v>
      </c>
      <c r="G11" s="11">
        <v>3</v>
      </c>
    </row>
    <row r="12" spans="1:7" ht="14.45" x14ac:dyDescent="0.3">
      <c r="A12" s="11">
        <v>8</v>
      </c>
      <c r="B12" s="11">
        <v>4</v>
      </c>
      <c r="C12" s="11">
        <v>1</v>
      </c>
      <c r="D12" s="11">
        <v>5</v>
      </c>
      <c r="E12" s="11">
        <v>3</v>
      </c>
      <c r="F12" s="11">
        <v>4.5</v>
      </c>
      <c r="G12" s="11">
        <v>2</v>
      </c>
    </row>
    <row r="13" spans="1:7" thickBot="1" x14ac:dyDescent="0.35">
      <c r="A13" s="11">
        <v>9</v>
      </c>
      <c r="B13" s="11">
        <v>1.5</v>
      </c>
      <c r="C13" s="11">
        <v>1</v>
      </c>
      <c r="D13" s="11">
        <v>2</v>
      </c>
      <c r="E13" s="11">
        <v>2</v>
      </c>
      <c r="F13" s="11">
        <v>3</v>
      </c>
      <c r="G13" s="11">
        <v>3</v>
      </c>
    </row>
    <row r="14" spans="1:7" thickBot="1" x14ac:dyDescent="0.35">
      <c r="A14" s="14" t="s">
        <v>38</v>
      </c>
      <c r="B14" s="15"/>
      <c r="C14" s="15">
        <f>SUM(C5:C13)</f>
        <v>15.5</v>
      </c>
      <c r="D14" s="15"/>
      <c r="E14" s="15">
        <f>SUM(E5:E13)</f>
        <v>13.5</v>
      </c>
      <c r="F14" s="15"/>
      <c r="G14" s="16">
        <f>SUM(G5:G13)</f>
        <v>25</v>
      </c>
    </row>
    <row r="16" spans="1:7" ht="14.45" x14ac:dyDescent="0.3">
      <c r="B16" s="3" t="s">
        <v>40</v>
      </c>
      <c r="C16" s="19">
        <v>9</v>
      </c>
    </row>
    <row r="17" spans="2:3" ht="14.45" x14ac:dyDescent="0.3">
      <c r="B17" s="3" t="s">
        <v>41</v>
      </c>
      <c r="C17" s="19">
        <v>3</v>
      </c>
    </row>
    <row r="18" spans="2:3" ht="14.45" x14ac:dyDescent="0.3">
      <c r="B18" s="3"/>
      <c r="C18" s="5"/>
    </row>
    <row r="19" spans="2:3" ht="14.45" x14ac:dyDescent="0.3">
      <c r="B19" s="3" t="s">
        <v>39</v>
      </c>
      <c r="C19" s="5">
        <f>(12/(C16*C17*(C17+1)))*(SUM(C14^2,E14^2,G14^2))-(3*C16*(C17+1))</f>
        <v>8.3888888888888857</v>
      </c>
    </row>
    <row r="20" spans="2:3" ht="14.45" x14ac:dyDescent="0.3">
      <c r="B20" s="3"/>
      <c r="C20" s="5"/>
    </row>
    <row r="21" spans="2:3" ht="14.45" x14ac:dyDescent="0.3">
      <c r="B21" s="3" t="s">
        <v>42</v>
      </c>
      <c r="C21" s="5">
        <f>C17-1</f>
        <v>2</v>
      </c>
    </row>
    <row r="23" spans="2:3" ht="14.45" x14ac:dyDescent="0.3">
      <c r="B23" t="s">
        <v>72</v>
      </c>
      <c r="C23" s="6">
        <v>6.22</v>
      </c>
    </row>
    <row r="25" spans="2:3" ht="14.45" x14ac:dyDescent="0.3">
      <c r="B25" t="s">
        <v>73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5" x14ac:dyDescent="0.25"/>
  <cols>
    <col min="1" max="1" width="13.7109375" customWidth="1"/>
    <col min="2" max="2" width="11.7109375" customWidth="1"/>
    <col min="4" max="4" width="11.140625" customWidth="1"/>
    <col min="6" max="6" width="11.5703125" customWidth="1"/>
  </cols>
  <sheetData>
    <row r="1" spans="1:9" ht="14.45" x14ac:dyDescent="0.3">
      <c r="A1" t="s">
        <v>76</v>
      </c>
    </row>
    <row r="2" spans="1:9" thickBot="1" x14ac:dyDescent="0.35"/>
    <row r="3" spans="1:9" ht="14.45" x14ac:dyDescent="0.3">
      <c r="A3" s="13" t="s">
        <v>43</v>
      </c>
      <c r="B3" s="21" t="s">
        <v>44</v>
      </c>
      <c r="C3" s="21"/>
      <c r="D3" s="21" t="s">
        <v>45</v>
      </c>
      <c r="E3" s="21"/>
      <c r="F3" s="21" t="s">
        <v>46</v>
      </c>
      <c r="G3" s="21"/>
      <c r="H3" s="21" t="s">
        <v>48</v>
      </c>
      <c r="I3" s="22"/>
    </row>
    <row r="4" spans="1:9" thickBot="1" x14ac:dyDescent="0.35">
      <c r="A4" s="7"/>
      <c r="B4" s="8" t="s">
        <v>47</v>
      </c>
      <c r="C4" s="8" t="s">
        <v>4</v>
      </c>
      <c r="D4" s="8" t="s">
        <v>47</v>
      </c>
      <c r="E4" s="8" t="s">
        <v>4</v>
      </c>
      <c r="F4" s="8" t="s">
        <v>47</v>
      </c>
      <c r="G4" s="8" t="s">
        <v>4</v>
      </c>
      <c r="H4" s="8" t="s">
        <v>47</v>
      </c>
      <c r="I4" s="9" t="s">
        <v>4</v>
      </c>
    </row>
    <row r="5" spans="1:9" ht="14.45" x14ac:dyDescent="0.3">
      <c r="A5" s="11">
        <v>1</v>
      </c>
      <c r="B5" s="11">
        <v>10</v>
      </c>
      <c r="C5" s="11"/>
      <c r="D5" s="11">
        <v>12</v>
      </c>
      <c r="E5" s="11"/>
      <c r="F5" s="11">
        <v>13</v>
      </c>
      <c r="G5" s="11"/>
      <c r="H5" s="11">
        <v>11</v>
      </c>
      <c r="I5" s="11"/>
    </row>
    <row r="6" spans="1:9" ht="14.45" x14ac:dyDescent="0.3">
      <c r="A6" s="11">
        <v>2</v>
      </c>
      <c r="B6" s="11">
        <v>11.5</v>
      </c>
      <c r="C6" s="11"/>
      <c r="D6" s="11">
        <v>11</v>
      </c>
      <c r="E6" s="11"/>
      <c r="F6" s="11">
        <v>14</v>
      </c>
      <c r="G6" s="11"/>
      <c r="H6" s="11">
        <v>10</v>
      </c>
      <c r="I6" s="11"/>
    </row>
    <row r="7" spans="1:9" ht="14.45" x14ac:dyDescent="0.3">
      <c r="A7" s="11">
        <v>3</v>
      </c>
      <c r="B7" s="11">
        <v>9</v>
      </c>
      <c r="C7" s="11"/>
      <c r="D7" s="11">
        <v>16</v>
      </c>
      <c r="E7" s="11"/>
      <c r="F7" s="11">
        <v>17</v>
      </c>
      <c r="G7" s="11"/>
      <c r="H7" s="11">
        <v>15</v>
      </c>
      <c r="I7" s="11"/>
    </row>
    <row r="8" spans="1:9" ht="14.45" x14ac:dyDescent="0.3">
      <c r="A8" s="11">
        <v>4</v>
      </c>
      <c r="B8" s="11">
        <v>12</v>
      </c>
      <c r="C8" s="11"/>
      <c r="D8" s="11">
        <v>12</v>
      </c>
      <c r="E8" s="11"/>
      <c r="F8" s="11">
        <v>14</v>
      </c>
      <c r="G8" s="11"/>
      <c r="H8" s="11">
        <v>16</v>
      </c>
      <c r="I8" s="17"/>
    </row>
    <row r="9" spans="1:9" ht="14.45" x14ac:dyDescent="0.3">
      <c r="A9" s="11">
        <v>5</v>
      </c>
      <c r="B9" s="11">
        <v>15</v>
      </c>
      <c r="C9" s="11"/>
      <c r="D9" s="11">
        <v>18</v>
      </c>
      <c r="E9" s="11"/>
      <c r="F9" s="11">
        <v>17</v>
      </c>
      <c r="G9" s="11"/>
      <c r="H9" s="11">
        <v>16</v>
      </c>
      <c r="I9" s="17"/>
    </row>
    <row r="10" spans="1:9" ht="14.45" x14ac:dyDescent="0.3">
      <c r="A10" s="11">
        <v>6</v>
      </c>
      <c r="B10" s="11">
        <v>16</v>
      </c>
      <c r="C10" s="11"/>
      <c r="D10" s="11">
        <v>20</v>
      </c>
      <c r="E10" s="11"/>
      <c r="F10" s="11">
        <v>22</v>
      </c>
      <c r="G10" s="11"/>
      <c r="H10" s="11">
        <v>24</v>
      </c>
      <c r="I10" s="17"/>
    </row>
    <row r="11" spans="1:9" ht="14.45" x14ac:dyDescent="0.3">
      <c r="A11" s="11">
        <v>7</v>
      </c>
      <c r="B11" s="11">
        <v>11</v>
      </c>
      <c r="C11" s="11"/>
      <c r="D11" s="11">
        <v>21</v>
      </c>
      <c r="E11" s="11"/>
      <c r="F11" s="11">
        <v>23</v>
      </c>
      <c r="G11" s="11"/>
      <c r="H11" s="11">
        <v>24</v>
      </c>
      <c r="I11" s="17"/>
    </row>
    <row r="12" spans="1:9" ht="14.45" x14ac:dyDescent="0.3">
      <c r="A12" s="11">
        <v>8</v>
      </c>
      <c r="B12" s="11">
        <v>10.5</v>
      </c>
      <c r="C12" s="11"/>
      <c r="D12" s="11">
        <v>14</v>
      </c>
      <c r="E12" s="11"/>
      <c r="F12" s="11">
        <v>18</v>
      </c>
      <c r="G12" s="11"/>
      <c r="H12" s="11">
        <v>16</v>
      </c>
      <c r="I12" s="17"/>
    </row>
    <row r="13" spans="1:9" ht="14.45" x14ac:dyDescent="0.3">
      <c r="A13" s="11">
        <v>9</v>
      </c>
      <c r="B13" s="11">
        <v>9</v>
      </c>
      <c r="C13" s="11"/>
      <c r="D13" s="11">
        <v>20</v>
      </c>
      <c r="E13" s="11"/>
      <c r="F13" s="11">
        <v>22</v>
      </c>
      <c r="G13" s="11"/>
      <c r="H13" s="11">
        <v>10</v>
      </c>
      <c r="I13" s="17"/>
    </row>
    <row r="14" spans="1:9" ht="14.45" x14ac:dyDescent="0.3">
      <c r="A14" s="11">
        <v>10</v>
      </c>
      <c r="B14" s="11">
        <v>14</v>
      </c>
      <c r="C14" s="11"/>
      <c r="D14" s="11">
        <v>15</v>
      </c>
      <c r="E14" s="11"/>
      <c r="F14" s="11">
        <v>11</v>
      </c>
      <c r="G14" s="11"/>
      <c r="H14" s="11">
        <v>17</v>
      </c>
      <c r="I14" s="17"/>
    </row>
    <row r="15" spans="1:9" ht="14.45" x14ac:dyDescent="0.3">
      <c r="A15" s="11">
        <v>11</v>
      </c>
      <c r="B15" s="11">
        <v>13</v>
      </c>
      <c r="C15" s="11"/>
      <c r="D15" s="11">
        <v>25</v>
      </c>
      <c r="E15" s="11"/>
      <c r="F15" s="11">
        <v>20</v>
      </c>
      <c r="G15" s="11"/>
      <c r="H15" s="11">
        <v>18</v>
      </c>
      <c r="I15" s="17"/>
    </row>
    <row r="16" spans="1:9" thickBot="1" x14ac:dyDescent="0.35">
      <c r="A16" s="11">
        <v>12</v>
      </c>
      <c r="B16" s="11">
        <v>12</v>
      </c>
      <c r="C16" s="11"/>
      <c r="D16" s="11">
        <v>14</v>
      </c>
      <c r="E16" s="11"/>
      <c r="F16" s="11">
        <v>15</v>
      </c>
      <c r="G16" s="11"/>
      <c r="H16" s="11">
        <v>16</v>
      </c>
      <c r="I16" s="17"/>
    </row>
    <row r="17" spans="1:9" thickBot="1" x14ac:dyDescent="0.35">
      <c r="A17" s="14" t="s">
        <v>38</v>
      </c>
      <c r="B17" s="15"/>
      <c r="C17" s="15"/>
      <c r="D17" s="15"/>
      <c r="E17" s="15"/>
      <c r="F17" s="15"/>
      <c r="G17" s="15"/>
      <c r="H17" s="18"/>
      <c r="I17" s="16"/>
    </row>
    <row r="19" spans="1:9" ht="14.45" x14ac:dyDescent="0.3">
      <c r="B19" s="3" t="s">
        <v>40</v>
      </c>
      <c r="C19" s="19"/>
    </row>
    <row r="20" spans="1:9" ht="14.45" x14ac:dyDescent="0.3">
      <c r="B20" s="3" t="s">
        <v>41</v>
      </c>
      <c r="C20" s="19"/>
    </row>
    <row r="21" spans="1:9" ht="14.45" x14ac:dyDescent="0.3">
      <c r="B21" s="3"/>
      <c r="C21" s="5"/>
    </row>
    <row r="22" spans="1:9" ht="14.45" x14ac:dyDescent="0.3">
      <c r="B22" s="3" t="s">
        <v>39</v>
      </c>
      <c r="C22" s="5"/>
    </row>
    <row r="23" spans="1:9" ht="14.45" x14ac:dyDescent="0.3">
      <c r="B23" s="3"/>
      <c r="C23" s="5"/>
    </row>
    <row r="24" spans="1:9" ht="14.45" x14ac:dyDescent="0.3">
      <c r="B24" s="3" t="s">
        <v>42</v>
      </c>
      <c r="C24" s="5"/>
    </row>
    <row r="26" spans="1:9" ht="14.45" x14ac:dyDescent="0.3">
      <c r="B26" t="s">
        <v>72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Vitamin C Example</vt:lpstr>
      <vt:lpstr>Scrub Lizard HomeRange</vt:lpstr>
      <vt:lpstr>Knee-Jerk Reflex</vt:lpstr>
      <vt:lpstr>HomeRange BeforeAfter Fire</vt:lpstr>
      <vt:lpstr>Farm Example</vt:lpstr>
      <vt:lpstr>Teacher Example</vt:lpstr>
      <vt:lpstr>Scrub Lizard Survival</vt:lpstr>
      <vt:lpstr>Smoking Mice</vt:lpstr>
      <vt:lpstr>Corn Example</vt:lpstr>
      <vt:lpstr>Scrub Lizard Egg Survival</vt:lpstr>
    </vt:vector>
  </TitlesOfParts>
  <Company>Carroll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ghokit</dc:creator>
  <cp:lastModifiedBy>Cline, Kelly</cp:lastModifiedBy>
  <dcterms:created xsi:type="dcterms:W3CDTF">2008-12-05T20:51:11Z</dcterms:created>
  <dcterms:modified xsi:type="dcterms:W3CDTF">2014-06-04T20:20:31Z</dcterms:modified>
</cp:coreProperties>
</file>