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Height v weight" sheetId="7" r:id="rId1"/>
    <sheet name="Cartoon v limerick" sheetId="5" r:id="rId2"/>
    <sheet name="Area v abundance" sheetId="3" r:id="rId3"/>
    <sheet name="Area v recruitment" sheetId="4" r:id="rId4"/>
  </sheets>
  <calcPr calcId="145621"/>
</workbook>
</file>

<file path=xl/calcChain.xml><?xml version="1.0" encoding="utf-8"?>
<calcChain xmlns="http://schemas.openxmlformats.org/spreadsheetml/2006/main">
  <c r="G8" i="7" l="1"/>
  <c r="I8" i="7"/>
  <c r="G7" i="7"/>
  <c r="I7" i="7" s="1"/>
  <c r="G6" i="7"/>
  <c r="I6" i="7"/>
  <c r="G5" i="7"/>
  <c r="I5" i="7" s="1"/>
  <c r="G4" i="7"/>
  <c r="I4" i="7"/>
  <c r="G3" i="7"/>
  <c r="I3" i="7" s="1"/>
  <c r="I9" i="7" s="1"/>
  <c r="I13" i="7" s="1"/>
  <c r="G4" i="3"/>
  <c r="I4" i="3"/>
  <c r="G5" i="3"/>
  <c r="I5" i="3" s="1"/>
  <c r="G6" i="3"/>
  <c r="I6" i="3"/>
  <c r="G7" i="3"/>
  <c r="I7" i="3" s="1"/>
  <c r="G8" i="3"/>
  <c r="I8" i="3"/>
  <c r="G9" i="3"/>
  <c r="I9" i="3" s="1"/>
  <c r="G10" i="3"/>
  <c r="I10" i="3"/>
  <c r="G3" i="3"/>
  <c r="I3" i="3" s="1"/>
  <c r="I11" i="3" s="1"/>
  <c r="I15" i="3" s="1"/>
</calcChain>
</file>

<file path=xl/sharedStrings.xml><?xml version="1.0" encoding="utf-8"?>
<sst xmlns="http://schemas.openxmlformats.org/spreadsheetml/2006/main" count="61" uniqueCount="43">
  <si>
    <t>Patch</t>
  </si>
  <si>
    <t>f</t>
  </si>
  <si>
    <t>Total Area</t>
  </si>
  <si>
    <t>Abundance</t>
  </si>
  <si>
    <t>Recruitment</t>
  </si>
  <si>
    <t>a</t>
  </si>
  <si>
    <t>b</t>
  </si>
  <si>
    <t>c</t>
  </si>
  <si>
    <t>d</t>
  </si>
  <si>
    <t>e</t>
  </si>
  <si>
    <t>g</t>
  </si>
  <si>
    <t>h</t>
  </si>
  <si>
    <t>TA Rank</t>
  </si>
  <si>
    <t>Abund Rank</t>
  </si>
  <si>
    <t>d(difference in rank)</t>
  </si>
  <si>
    <t>d^2</t>
  </si>
  <si>
    <r>
      <rPr>
        <sz val="10"/>
        <rFont val="Calibri"/>
        <family val="2"/>
      </rPr>
      <t>Σ</t>
    </r>
    <r>
      <rPr>
        <sz val="10"/>
        <rFont val="Arial"/>
        <family val="2"/>
      </rPr>
      <t>d^2 =</t>
    </r>
  </si>
  <si>
    <t>rs =</t>
  </si>
  <si>
    <t>n=</t>
  </si>
  <si>
    <t>cartoon score</t>
  </si>
  <si>
    <t>limerick score</t>
  </si>
  <si>
    <t>cartoon rank</t>
  </si>
  <si>
    <t>limerick rank</t>
  </si>
  <si>
    <t>etc</t>
  </si>
  <si>
    <t>Using Table on page 84 of Ambrose et al 2007</t>
  </si>
  <si>
    <t>Individual</t>
  </si>
  <si>
    <t>Fred</t>
  </si>
  <si>
    <t>Ralph</t>
  </si>
  <si>
    <t>Sam</t>
  </si>
  <si>
    <t>Tom</t>
  </si>
  <si>
    <t>Dick</t>
  </si>
  <si>
    <t>Harry</t>
  </si>
  <si>
    <t>Height</t>
  </si>
  <si>
    <t>Height Rank</t>
  </si>
  <si>
    <t>Weight</t>
  </si>
  <si>
    <t>Weight Rank</t>
  </si>
  <si>
    <t>Because 0.771 &lt; 0.886 (the critical value when n = 6)</t>
  </si>
  <si>
    <t>We conclude that p &gt;0.05 and we accept the null that there is no relationship between height and weight for this population</t>
  </si>
  <si>
    <t>Alternatively, we reject the alternative hypothesis that there is a significant association between the two variables</t>
  </si>
  <si>
    <t>Table 1. Datafor height versus weight from page 82 of Ambrose et al (2007)</t>
  </si>
  <si>
    <t>Table 2. Data for patch size and abundance</t>
  </si>
  <si>
    <t>Table 3. Data for patch size versus recruitment (number of hatchlings per female)</t>
  </si>
  <si>
    <t>Table 4. Incomplete table of cartoon versus limerick scores from page 83 of Ambrose et al (2007)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</si>
</sst>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defaultRowHeight="12.75" x14ac:dyDescent="0.2"/>
  <cols>
    <col min="1" max="1" width="11" style="2" customWidth="1"/>
    <col min="2" max="2" width="10.85546875" style="2" customWidth="1"/>
    <col min="3" max="3" width="11.42578125" style="2" customWidth="1"/>
    <col min="4" max="4" width="10.28515625" style="2" customWidth="1"/>
    <col min="5" max="5" width="10.5703125" style="2" customWidth="1"/>
    <col min="6" max="9" width="9.140625" style="2" customWidth="1"/>
  </cols>
  <sheetData>
    <row r="1" spans="1:9" x14ac:dyDescent="0.2">
      <c r="A1" s="4" t="s">
        <v>39</v>
      </c>
    </row>
    <row r="2" spans="1:9" x14ac:dyDescent="0.2">
      <c r="A2" s="1" t="s">
        <v>25</v>
      </c>
      <c r="B2" s="1" t="s">
        <v>32</v>
      </c>
      <c r="C2" s="1" t="s">
        <v>33</v>
      </c>
      <c r="D2" s="1" t="s">
        <v>34</v>
      </c>
      <c r="E2" s="1" t="s">
        <v>35</v>
      </c>
      <c r="G2" s="2" t="s">
        <v>14</v>
      </c>
      <c r="I2" s="2" t="s">
        <v>15</v>
      </c>
    </row>
    <row r="3" spans="1:9" x14ac:dyDescent="0.2">
      <c r="A3" s="1" t="s">
        <v>26</v>
      </c>
      <c r="B3" s="2">
        <v>68</v>
      </c>
      <c r="C3" s="2">
        <v>2</v>
      </c>
      <c r="D3" s="2">
        <v>140</v>
      </c>
      <c r="E3" s="2">
        <v>2</v>
      </c>
      <c r="G3" s="2">
        <f t="shared" ref="G3:G8" si="0">C3-E3</f>
        <v>0</v>
      </c>
      <c r="I3" s="2">
        <f t="shared" ref="I3:I8" si="1">G3^2</f>
        <v>0</v>
      </c>
    </row>
    <row r="4" spans="1:9" x14ac:dyDescent="0.2">
      <c r="A4" s="1" t="s">
        <v>27</v>
      </c>
      <c r="B4" s="2">
        <v>69</v>
      </c>
      <c r="C4" s="2">
        <v>3</v>
      </c>
      <c r="D4" s="2">
        <v>170</v>
      </c>
      <c r="E4" s="2">
        <v>5</v>
      </c>
      <c r="G4" s="2">
        <f t="shared" si="0"/>
        <v>-2</v>
      </c>
      <c r="I4" s="2">
        <f t="shared" si="1"/>
        <v>4</v>
      </c>
    </row>
    <row r="5" spans="1:9" x14ac:dyDescent="0.2">
      <c r="A5" s="1" t="s">
        <v>28</v>
      </c>
      <c r="B5" s="2">
        <v>71</v>
      </c>
      <c r="C5" s="2">
        <v>4</v>
      </c>
      <c r="D5" s="2">
        <v>160</v>
      </c>
      <c r="E5" s="2">
        <v>4</v>
      </c>
      <c r="G5" s="2">
        <f t="shared" si="0"/>
        <v>0</v>
      </c>
      <c r="I5" s="2">
        <f t="shared" si="1"/>
        <v>0</v>
      </c>
    </row>
    <row r="6" spans="1:9" x14ac:dyDescent="0.2">
      <c r="A6" s="1" t="s">
        <v>29</v>
      </c>
      <c r="B6" s="2">
        <v>73</v>
      </c>
      <c r="C6" s="2">
        <v>5</v>
      </c>
      <c r="D6" s="2">
        <v>150</v>
      </c>
      <c r="E6" s="2">
        <v>3</v>
      </c>
      <c r="G6" s="2">
        <f t="shared" si="0"/>
        <v>2</v>
      </c>
      <c r="I6" s="2">
        <f t="shared" si="1"/>
        <v>4</v>
      </c>
    </row>
    <row r="7" spans="1:9" x14ac:dyDescent="0.2">
      <c r="A7" s="1" t="s">
        <v>30</v>
      </c>
      <c r="B7" s="2">
        <v>66</v>
      </c>
      <c r="C7" s="2">
        <v>1</v>
      </c>
      <c r="D7" s="2">
        <v>130</v>
      </c>
      <c r="E7" s="2">
        <v>1</v>
      </c>
      <c r="G7" s="2">
        <f t="shared" si="0"/>
        <v>0</v>
      </c>
      <c r="I7" s="2">
        <f t="shared" si="1"/>
        <v>0</v>
      </c>
    </row>
    <row r="8" spans="1:9" x14ac:dyDescent="0.2">
      <c r="A8" s="1" t="s">
        <v>31</v>
      </c>
      <c r="B8" s="2">
        <v>74</v>
      </c>
      <c r="C8" s="2">
        <v>6</v>
      </c>
      <c r="D8" s="2">
        <v>180</v>
      </c>
      <c r="E8" s="2">
        <v>6</v>
      </c>
      <c r="G8" s="2">
        <f t="shared" si="0"/>
        <v>0</v>
      </c>
      <c r="I8" s="2">
        <f t="shared" si="1"/>
        <v>0</v>
      </c>
    </row>
    <row r="9" spans="1:9" x14ac:dyDescent="0.2">
      <c r="H9" s="1" t="s">
        <v>16</v>
      </c>
      <c r="I9" s="2">
        <f>SUM(I3:I8)</f>
        <v>8</v>
      </c>
    </row>
    <row r="10" spans="1:9" ht="13.5" thickBot="1" x14ac:dyDescent="0.25"/>
    <row r="11" spans="1:9" ht="13.5" thickBot="1" x14ac:dyDescent="0.25">
      <c r="H11" s="1" t="s">
        <v>18</v>
      </c>
      <c r="I11" s="3">
        <v>6</v>
      </c>
    </row>
    <row r="13" spans="1:9" x14ac:dyDescent="0.2">
      <c r="H13" s="1" t="s">
        <v>17</v>
      </c>
      <c r="I13" s="1">
        <f>1-(6*I9)/(I11^3-I11)</f>
        <v>0.77142857142857146</v>
      </c>
    </row>
    <row r="15" spans="1:9" x14ac:dyDescent="0.2">
      <c r="H15" s="1" t="s">
        <v>24</v>
      </c>
    </row>
    <row r="16" spans="1:9" x14ac:dyDescent="0.2">
      <c r="H16" s="1" t="s">
        <v>36</v>
      </c>
    </row>
    <row r="17" spans="8:8" x14ac:dyDescent="0.2">
      <c r="H17" s="1" t="s">
        <v>37</v>
      </c>
    </row>
    <row r="18" spans="8:8" x14ac:dyDescent="0.2">
      <c r="H18" s="1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6" sqref="A6"/>
    </sheetView>
  </sheetViews>
  <sheetFormatPr defaultRowHeight="12.75" x14ac:dyDescent="0.2"/>
  <cols>
    <col min="1" max="2" width="15.42578125" style="2" customWidth="1"/>
    <col min="3" max="3" width="15.140625" style="2" customWidth="1"/>
    <col min="4" max="4" width="12.140625" style="2" customWidth="1"/>
  </cols>
  <sheetData>
    <row r="1" spans="1:4" x14ac:dyDescent="0.2">
      <c r="A1" s="4" t="s">
        <v>42</v>
      </c>
    </row>
    <row r="2" spans="1:4" x14ac:dyDescent="0.2">
      <c r="A2" s="1" t="s">
        <v>19</v>
      </c>
      <c r="B2" s="1" t="s">
        <v>21</v>
      </c>
      <c r="C2" s="1" t="s">
        <v>20</v>
      </c>
      <c r="D2" s="1" t="s">
        <v>22</v>
      </c>
    </row>
    <row r="3" spans="1:4" x14ac:dyDescent="0.2">
      <c r="A3" s="2">
        <v>47</v>
      </c>
      <c r="B3" s="2">
        <v>11</v>
      </c>
      <c r="C3" s="2">
        <v>75</v>
      </c>
      <c r="D3" s="2">
        <v>8</v>
      </c>
    </row>
    <row r="4" spans="1:4" x14ac:dyDescent="0.2">
      <c r="A4" s="2">
        <v>71</v>
      </c>
      <c r="B4" s="2">
        <v>4</v>
      </c>
      <c r="C4" s="2">
        <v>79</v>
      </c>
      <c r="D4" s="2">
        <v>6</v>
      </c>
    </row>
    <row r="5" spans="1:4" x14ac:dyDescent="0.2">
      <c r="A5" s="1" t="s">
        <v>23</v>
      </c>
      <c r="B5" s="1" t="s">
        <v>23</v>
      </c>
      <c r="C5" s="1" t="s">
        <v>23</v>
      </c>
      <c r="D5" s="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2.75" x14ac:dyDescent="0.2"/>
  <cols>
    <col min="1" max="3" width="9.140625" style="2" customWidth="1"/>
    <col min="4" max="4" width="11.28515625" style="2" customWidth="1"/>
    <col min="5" max="5" width="10.85546875" style="2" customWidth="1"/>
    <col min="6" max="9" width="9.140625" style="2" customWidth="1"/>
  </cols>
  <sheetData>
    <row r="1" spans="1:9" x14ac:dyDescent="0.2">
      <c r="A1" s="4" t="s">
        <v>40</v>
      </c>
    </row>
    <row r="2" spans="1:9" x14ac:dyDescent="0.2">
      <c r="A2" s="2" t="s">
        <v>0</v>
      </c>
      <c r="B2" s="2" t="s">
        <v>2</v>
      </c>
      <c r="C2" s="2" t="s">
        <v>12</v>
      </c>
      <c r="D2" s="2" t="s">
        <v>3</v>
      </c>
      <c r="E2" s="2" t="s">
        <v>13</v>
      </c>
      <c r="G2" s="2" t="s">
        <v>14</v>
      </c>
      <c r="I2" s="2" t="s">
        <v>15</v>
      </c>
    </row>
    <row r="3" spans="1:9" x14ac:dyDescent="0.2">
      <c r="A3" s="2" t="s">
        <v>5</v>
      </c>
      <c r="B3" s="2">
        <v>11.31</v>
      </c>
      <c r="D3" s="2">
        <v>53.61</v>
      </c>
      <c r="G3" s="2">
        <f>C3-E3</f>
        <v>0</v>
      </c>
      <c r="I3" s="2">
        <f>G3^2</f>
        <v>0</v>
      </c>
    </row>
    <row r="4" spans="1:9" x14ac:dyDescent="0.2">
      <c r="A4" s="2" t="s">
        <v>6</v>
      </c>
      <c r="B4" s="2">
        <v>35.54</v>
      </c>
      <c r="D4" s="2">
        <v>63.63</v>
      </c>
      <c r="G4" s="2">
        <f t="shared" ref="G4:G10" si="0">C4-E4</f>
        <v>0</v>
      </c>
      <c r="I4" s="2">
        <f t="shared" ref="I4:I10" si="1">G4^2</f>
        <v>0</v>
      </c>
    </row>
    <row r="5" spans="1:9" x14ac:dyDescent="0.2">
      <c r="A5" s="2" t="s">
        <v>7</v>
      </c>
      <c r="B5" s="2">
        <v>141.76</v>
      </c>
      <c r="D5" s="2">
        <v>70.28</v>
      </c>
      <c r="G5" s="2">
        <f t="shared" si="0"/>
        <v>0</v>
      </c>
      <c r="I5" s="2">
        <f t="shared" si="1"/>
        <v>0</v>
      </c>
    </row>
    <row r="6" spans="1:9" x14ac:dyDescent="0.2">
      <c r="A6" s="2" t="s">
        <v>8</v>
      </c>
      <c r="B6" s="2">
        <v>14.65</v>
      </c>
      <c r="D6" s="2">
        <v>50.29</v>
      </c>
      <c r="G6" s="2">
        <f t="shared" si="0"/>
        <v>0</v>
      </c>
      <c r="I6" s="2">
        <f t="shared" si="1"/>
        <v>0</v>
      </c>
    </row>
    <row r="7" spans="1:9" x14ac:dyDescent="0.2">
      <c r="A7" s="2" t="s">
        <v>9</v>
      </c>
      <c r="B7" s="2">
        <v>63.24</v>
      </c>
      <c r="D7" s="2">
        <v>76.400000000000006</v>
      </c>
      <c r="G7" s="2">
        <f t="shared" si="0"/>
        <v>0</v>
      </c>
      <c r="I7" s="2">
        <f t="shared" si="1"/>
        <v>0</v>
      </c>
    </row>
    <row r="8" spans="1:9" x14ac:dyDescent="0.2">
      <c r="A8" s="2" t="s">
        <v>1</v>
      </c>
      <c r="B8" s="2">
        <v>132.35</v>
      </c>
      <c r="D8" s="2">
        <v>79.17</v>
      </c>
      <c r="G8" s="2">
        <f t="shared" si="0"/>
        <v>0</v>
      </c>
      <c r="I8" s="2">
        <f t="shared" si="1"/>
        <v>0</v>
      </c>
    </row>
    <row r="9" spans="1:9" x14ac:dyDescent="0.2">
      <c r="A9" s="2" t="s">
        <v>10</v>
      </c>
      <c r="B9" s="2">
        <v>8.4600000000000009</v>
      </c>
      <c r="D9" s="2">
        <v>39.01</v>
      </c>
      <c r="G9" s="2">
        <f t="shared" si="0"/>
        <v>0</v>
      </c>
      <c r="I9" s="2">
        <f t="shared" si="1"/>
        <v>0</v>
      </c>
    </row>
    <row r="10" spans="1:9" x14ac:dyDescent="0.2">
      <c r="A10" s="2" t="s">
        <v>11</v>
      </c>
      <c r="B10" s="2">
        <v>278.26</v>
      </c>
      <c r="D10" s="2">
        <v>111.86</v>
      </c>
      <c r="G10" s="2">
        <f t="shared" si="0"/>
        <v>0</v>
      </c>
      <c r="I10" s="2">
        <f t="shared" si="1"/>
        <v>0</v>
      </c>
    </row>
    <row r="11" spans="1:9" x14ac:dyDescent="0.2">
      <c r="H11" s="1" t="s">
        <v>16</v>
      </c>
      <c r="I11" s="2">
        <f>SUM(I3:I10)</f>
        <v>0</v>
      </c>
    </row>
    <row r="13" spans="1:9" x14ac:dyDescent="0.2">
      <c r="H13" s="1" t="s">
        <v>18</v>
      </c>
      <c r="I13" s="2">
        <v>8</v>
      </c>
    </row>
    <row r="15" spans="1:9" x14ac:dyDescent="0.2">
      <c r="H15" s="1" t="s">
        <v>17</v>
      </c>
      <c r="I15" s="1">
        <f>1-(6*I11)/(I13^3-I13)</f>
        <v>1</v>
      </c>
    </row>
    <row r="17" spans="8:8" x14ac:dyDescent="0.2">
      <c r="H17" s="1"/>
    </row>
    <row r="18" spans="8:8" x14ac:dyDescent="0.2">
      <c r="H18" s="1"/>
    </row>
    <row r="19" spans="8:8" x14ac:dyDescent="0.2">
      <c r="H19" s="1"/>
    </row>
    <row r="20" spans="8:8" x14ac:dyDescent="0.2">
      <c r="H20" s="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"/>
    </sheetView>
  </sheetViews>
  <sheetFormatPr defaultRowHeight="12.75" x14ac:dyDescent="0.2"/>
  <cols>
    <col min="1" max="3" width="9.140625" style="2" customWidth="1"/>
  </cols>
  <sheetData>
    <row r="1" spans="1:3" x14ac:dyDescent="0.2">
      <c r="A1" s="4" t="s">
        <v>41</v>
      </c>
    </row>
    <row r="2" spans="1:3" x14ac:dyDescent="0.2">
      <c r="A2" s="2" t="s">
        <v>0</v>
      </c>
      <c r="B2" s="2" t="s">
        <v>2</v>
      </c>
      <c r="C2" s="2" t="s">
        <v>4</v>
      </c>
    </row>
    <row r="3" spans="1:3" x14ac:dyDescent="0.2">
      <c r="A3" s="2" t="s">
        <v>5</v>
      </c>
      <c r="B3" s="2">
        <v>11.31</v>
      </c>
      <c r="C3" s="2">
        <v>1.82</v>
      </c>
    </row>
    <row r="4" spans="1:3" x14ac:dyDescent="0.2">
      <c r="A4" s="2" t="s">
        <v>6</v>
      </c>
      <c r="B4" s="2">
        <v>35.54</v>
      </c>
      <c r="C4" s="2">
        <v>2.2200000000000002</v>
      </c>
    </row>
    <row r="5" spans="1:3" x14ac:dyDescent="0.2">
      <c r="A5" s="2" t="s">
        <v>7</v>
      </c>
      <c r="B5" s="2">
        <v>141.76</v>
      </c>
      <c r="C5" s="2">
        <v>2.4900000000000002</v>
      </c>
    </row>
    <row r="6" spans="1:3" x14ac:dyDescent="0.2">
      <c r="A6" s="2" t="s">
        <v>8</v>
      </c>
      <c r="B6" s="2">
        <v>14.65</v>
      </c>
      <c r="C6" s="2">
        <v>1.4</v>
      </c>
    </row>
    <row r="7" spans="1:3" x14ac:dyDescent="0.2">
      <c r="A7" s="2" t="s">
        <v>9</v>
      </c>
      <c r="B7" s="2">
        <v>63.24</v>
      </c>
      <c r="C7" s="2">
        <v>3.47</v>
      </c>
    </row>
    <row r="8" spans="1:3" x14ac:dyDescent="0.2">
      <c r="A8" s="2" t="s">
        <v>1</v>
      </c>
      <c r="B8" s="2">
        <v>132.35</v>
      </c>
      <c r="C8" s="2">
        <v>3.95</v>
      </c>
    </row>
    <row r="9" spans="1:3" x14ac:dyDescent="0.2">
      <c r="A9" s="2" t="s">
        <v>10</v>
      </c>
      <c r="B9" s="2">
        <v>8.4600000000000009</v>
      </c>
      <c r="C9" s="2">
        <v>1.81</v>
      </c>
    </row>
    <row r="10" spans="1:3" x14ac:dyDescent="0.2">
      <c r="A10" s="2" t="s">
        <v>11</v>
      </c>
      <c r="B10" s="2">
        <v>278.26</v>
      </c>
      <c r="C10" s="2">
        <v>3.11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Height v weight</vt:lpstr>
      <vt:lpstr>Cartoon v limerick</vt:lpstr>
      <vt:lpstr>Area v abundance</vt:lpstr>
      <vt:lpstr>Area v recruitment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Hokit, Grant</dc:creator>
  <cp:lastModifiedBy>Cline, Kelly</cp:lastModifiedBy>
  <dcterms:created xsi:type="dcterms:W3CDTF">2007-11-05T17:28:33Z</dcterms:created>
  <dcterms:modified xsi:type="dcterms:W3CDTF">2014-06-04T20:21:02Z</dcterms:modified>
</cp:coreProperties>
</file>